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ade log" sheetId="2" state="visible" r:id="rId4"/>
    <sheet name="Stats" sheetId="3" state="visible" r:id="rId5"/>
    <sheet name="Setup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<sst xmlns="http://schemas.openxmlformats.org/spreadsheetml/2006/main" count="122" uniqueCount="91">
  <si>
    <t xml:space="preserve">The Trader's Ledger: Free Trading Journal Template</t>
  </si>
  <si>
    <t xml:space="preserve">Free from thetradersledger.com. Share it with anyone.</t>
  </si>
  <si>
    <t xml:space="preserve">HOW TO USE IT</t>
  </si>
  <si>
    <t xml:space="preserve">1.  Go to the 'Trade log' tab. Fill in the cream cells for each trade: date, time, session, instrument, direction, setup, entry, stop, target, lots, risk in £, grade and whether you followed your plan.</t>
  </si>
  <si>
    <t xml:space="preserve">2.  When the trade closes, type the exit price. The grey cells work out your planned R:R, the result in R and the profit or loss in £ by themselves.</t>
  </si>
  <si>
    <t xml:space="preserve">3.  The 'Stats' tab updates on its own: win rate, average R, profit factor and expectancy, plus your results by setup, session and grade.</t>
  </si>
  <si>
    <t xml:space="preserve">4.  Edit the list of setups on the 'Setups' tab to match the setups you actually trade. The drop-down in the log reads from it.</t>
  </si>
  <si>
    <t xml:space="preserve">5.  Rows 2 to 4 of the log are examples so you can see the format. Delete them (select the rows, right-click, Delete) before you start.</t>
  </si>
  <si>
    <t xml:space="preserve">THE RULES THAT MAKE A JOURNAL WORK</t>
  </si>
  <si>
    <t xml:space="preserve">-  Log every trade, including the ones you'd rather forget. A journal of only good trades tells you nothing.</t>
  </si>
  <si>
    <t xml:space="preserve">-  Log it the same day, while you still remember why you took it.</t>
  </si>
  <si>
    <t xml:space="preserve">-  Judge your setups after 30 to 40 trades each, not after 5. Small samples lie.</t>
  </si>
  <si>
    <t xml:space="preserve">-  'Followed plan' matters more than win or loss. A losing trade that followed the plan is a good trade.</t>
  </si>
  <si>
    <t xml:space="preserve">WANT IT TO DO EVEN MORE?</t>
  </si>
  <si>
    <t xml:space="preserve">The Trader's Ledger is the full version of this journal: 25 written setup cards, a pre-trade check that grades every trade A+ to Skip, lot sizes worked out for you, a calendar and equity curve, and a free 49-page trading course. No spreadsheets, no formulas. See thetradersledger.com</t>
  </si>
  <si>
    <t xml:space="preserve">Educational tool only, not financial advice. Trading carries a high level of risk.</t>
  </si>
  <si>
    <t xml:space="preserve">#</t>
  </si>
  <si>
    <t xml:space="preserve">Date</t>
  </si>
  <si>
    <t xml:space="preserve">Time (UK)</t>
  </si>
  <si>
    <t xml:space="preserve">Session</t>
  </si>
  <si>
    <t xml:space="preserve">Instrument</t>
  </si>
  <si>
    <t xml:space="preserve">Direction</t>
  </si>
  <si>
    <t xml:space="preserve">Setup</t>
  </si>
  <si>
    <t xml:space="preserve">Entry</t>
  </si>
  <si>
    <t xml:space="preserve">Stop</t>
  </si>
  <si>
    <t xml:space="preserve">Target</t>
  </si>
  <si>
    <t xml:space="preserve">Exit</t>
  </si>
  <si>
    <t xml:space="preserve">Lots</t>
  </si>
  <si>
    <t xml:space="preserve">Risk (£)</t>
  </si>
  <si>
    <t xml:space="preserve">Planned R:R</t>
  </si>
  <si>
    <t xml:space="preserve">Result (R)</t>
  </si>
  <si>
    <t xml:space="preserve">P/L (£)</t>
  </si>
  <si>
    <t xml:space="preserve">Win/Loss</t>
  </si>
  <si>
    <t xml:space="preserve">Grade</t>
  </si>
  <si>
    <t xml:space="preserve">Followed plan?</t>
  </si>
  <si>
    <t xml:space="preserve">Mistake (if any)</t>
  </si>
  <si>
    <t xml:space="preserve">Notes / lesson</t>
  </si>
  <si>
    <t xml:space="preserve">London</t>
  </si>
  <si>
    <t xml:space="preserve">XAUUSD</t>
  </si>
  <si>
    <t xml:space="preserve">Sell</t>
  </si>
  <si>
    <t xml:space="preserve">Asian range sweep</t>
  </si>
  <si>
    <t xml:space="preserve">A+</t>
  </si>
  <si>
    <t xml:space="preserve">Yes</t>
  </si>
  <si>
    <t xml:space="preserve">Swept the Asian high, closed back inside, M5 shift. Took full target at yesterday's low.</t>
  </si>
  <si>
    <t xml:space="preserve">New York</t>
  </si>
  <si>
    <t xml:space="preserve">GBPUSD</t>
  </si>
  <si>
    <t xml:space="preserve">Buy</t>
  </si>
  <si>
    <t xml:space="preserve">Liquidity sweep</t>
  </si>
  <si>
    <t xml:space="preserve">B</t>
  </si>
  <si>
    <t xml:space="preserve">Fine setup, stopped out. Part of the plan.</t>
  </si>
  <si>
    <t xml:space="preserve">NAS100</t>
  </si>
  <si>
    <t xml:space="preserve">Trend pullback</t>
  </si>
  <si>
    <t xml:space="preserve">C</t>
  </si>
  <si>
    <t xml:space="preserve">No</t>
  </si>
  <si>
    <t xml:space="preserve">Outside kill zone, chased</t>
  </si>
  <si>
    <t xml:space="preserve">Took it out of boredom. Small win, bad trade. No trades after 15:00.</t>
  </si>
  <si>
    <t xml:space="preserve">Your numbers</t>
  </si>
  <si>
    <t xml:space="preserve">Everything here updates from the Trade log. Results count closed trades (those with an exit price).</t>
  </si>
  <si>
    <t xml:space="preserve">Closed trades</t>
  </si>
  <si>
    <t xml:space="preserve">Wins</t>
  </si>
  <si>
    <t xml:space="preserve">Losses</t>
  </si>
  <si>
    <t xml:space="preserve">Win rate</t>
  </si>
  <si>
    <t xml:space="preserve">Total R</t>
  </si>
  <si>
    <t xml:space="preserve">Average R per trade (expectancy)</t>
  </si>
  <si>
    <t xml:space="preserve">Average win</t>
  </si>
  <si>
    <t xml:space="preserve">Average loss</t>
  </si>
  <si>
    <t xml:space="preserve">Profit factor</t>
  </si>
  <si>
    <t xml:space="preserve">Total P/L (£)</t>
  </si>
  <si>
    <t xml:space="preserve">Trades that followed the plan</t>
  </si>
  <si>
    <t xml:space="preserve">Results by setup</t>
  </si>
  <si>
    <t xml:space="preserve">Trades</t>
  </si>
  <si>
    <t xml:space="preserve">Avg R</t>
  </si>
  <si>
    <t xml:space="preserve">Results by session</t>
  </si>
  <si>
    <t xml:space="preserve">Asia</t>
  </si>
  <si>
    <t xml:space="preserve">Overlap</t>
  </si>
  <si>
    <t xml:space="preserve">Other</t>
  </si>
  <si>
    <t xml:space="preserve">Results by grade</t>
  </si>
  <si>
    <t xml:space="preserve">A</t>
  </si>
  <si>
    <t xml:space="preserve">Results by plan</t>
  </si>
  <si>
    <t xml:space="preserve">Plan</t>
  </si>
  <si>
    <t xml:space="preserve">Tip: once a setup has 30+ trades, keep the ones with a positive Avg R and drop the rest.</t>
  </si>
  <si>
    <t xml:space="preserve">Your setups (edit this list)</t>
  </si>
  <si>
    <t xml:space="preserve">Cream cells are yours to edit. Up to 30 setups.</t>
  </si>
  <si>
    <t xml:space="preserve">London breakout</t>
  </si>
  <si>
    <t xml:space="preserve">Previous day high/low sweep</t>
  </si>
  <si>
    <t xml:space="preserve">Pin bar at level</t>
  </si>
  <si>
    <t xml:space="preserve">Fibonacci 61.8% pullback</t>
  </si>
  <si>
    <t xml:space="preserve">Optimal trade entry (OTE)</t>
  </si>
  <si>
    <t xml:space="preserve">Order block</t>
  </si>
  <si>
    <t xml:space="preserve">Fair value gap</t>
  </si>
  <si>
    <t xml:space="preserve">Break and retest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</si>
</sst>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General"/>
    <numFmt numFmtId="166" formatCode="dd/mm/yyyy"/>
    <numFmt numFmtId="167" formatCode="hh:mm"/>
    <numFmt numFmtId="168" formatCode="0.00###"/>
    <numFmt numFmtId="169" formatCode="\£#,##0.00"/>
    <numFmt numFmtId="170" formatCode="&quot;1:&quot;0.00"/>
    <numFmt numFmtId="171" formatCode="\+0.00\R;\-0.00\R;0.00\R"/>
    <numFmt numFmtId="172" formatCode="\£#,##0.00;&quot;-£&quot;#,##0.00"/>
    <numFmt numFmtId="173" formatCode="0"/>
    <numFmt numFmtId="174" formatCode="0.0%"/>
    <numFmt numFmtId="175" formatCode="\+0.00\R;\-0.00\R"/>
    <numFmt numFmtId="176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B3902F"/>
      <name val="Arial"/>
      <family val="0"/>
      <charset val="1"/>
    </font>
    <font>
      <i val="true"/>
      <sz val="10"/>
      <color rgb="FF6B64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5191C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8A827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6"/>
      <color rgb="FFB3902F"/>
      <name val="Arial"/>
      <family val="0"/>
      <charset val="1"/>
    </font>
    <font>
      <i val="true"/>
      <sz val="9"/>
      <color rgb="FF6B645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15191C"/>
      <name val="Arial"/>
      <family val="0"/>
      <charset val="1"/>
    </font>
    <font>
      <b val="true"/>
      <sz val="12"/>
      <color rgb="FFB3902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5191C"/>
        <bgColor rgb="FF000000"/>
      </patternFill>
    </fill>
    <fill>
      <patternFill patternType="solid">
        <fgColor rgb="FFFFFBEA"/>
        <bgColor rgb="FFFFFFFF"/>
      </patternFill>
    </fill>
    <fill>
      <patternFill patternType="solid">
        <fgColor rgb="FFEEF2F4"/>
        <bgColor rgb="FFFFFB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6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F6B3D"/>
        <sz val="10"/>
      </font>
    </dxf>
    <dxf>
      <font>
        <name val="Arial"/>
        <charset val="1"/>
        <family val="0"/>
        <b val="1"/>
        <color rgb="FFB03A2E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F6B3D"/>
      <rgbColor rgb="FF000080"/>
      <rgbColor rgb="FFB3902F"/>
      <rgbColor rgb="FF800080"/>
      <rgbColor rgb="FF008080"/>
      <rgbColor rgb="FFD9D4C7"/>
      <rgbColor rgb="FF8A8272"/>
      <rgbColor rgb="FF9999FF"/>
      <rgbColor rgb="FF993366"/>
      <rgbColor rgb="FFFFFBEA"/>
      <rgbColor rgb="FFEEF2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455"/>
      <rgbColor rgb="FF969696"/>
      <rgbColor rgb="FF003366"/>
      <rgbColor rgb="FF339966"/>
      <rgbColor rgb="FF15191C"/>
      <rgbColor rgb="FF333300"/>
      <rgbColor rgb="FFB03A2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hetradersledger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4" t="s">
        <v>13</v>
      </c>
    </row>
    <row r="19" customFormat="false" ht="42" hidden="false" customHeight="true" outlineLevel="0" collapsed="false">
      <c r="B19" s="5" t="s">
        <v>14</v>
      </c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6" t="s">
        <v>15</v>
      </c>
    </row>
  </sheetData>
  <hyperlinks>
    <hyperlink ref="B19" r:id="rId1" display="The Trader's Ledger is the full version of this journal: 25 written setup cards, a pre-trade check that grades every trade A+ to Skip, lot sizes worked out for you, a calendar and equity curve, and a free 49-page trading course. No spreadsheets, no formulas. See thetradersledg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5" min="4" style="0" width="11"/>
    <col collapsed="false" customWidth="true" hidden="false" outlineLevel="0" max="6" min="6" style="0" width="9"/>
    <col collapsed="false" customWidth="true" hidden="false" outlineLevel="0" max="7" min="7" style="0" width="24"/>
    <col collapsed="false" customWidth="true" hidden="false" outlineLevel="0" max="11" min="8" style="0" width="10"/>
    <col collapsed="false" customWidth="true" hidden="false" outlineLevel="0" max="12" min="12" style="0" width="7"/>
    <col collapsed="false" customWidth="true" hidden="false" outlineLevel="0" max="13" min="13" style="0" width="9"/>
    <col collapsed="false" customWidth="true" hidden="false" outlineLevel="0" max="16" min="14" style="0" width="10"/>
    <col collapsed="false" customWidth="true" hidden="false" outlineLevel="0" max="17" min="17" style="0" width="9"/>
    <col collapsed="false" customWidth="true" hidden="false" outlineLevel="0" max="18" min="18" style="0" width="7"/>
    <col collapsed="false" customWidth="true" hidden="false" outlineLevel="0" max="19" min="19" style="0" width="10"/>
    <col collapsed="false" customWidth="true" hidden="false" outlineLevel="0" max="20" min="20" style="0" width="22"/>
    <col collapsed="false" customWidth="true" hidden="false" outlineLevel="0" max="21" min="21" style="0" width="40"/>
  </cols>
  <sheetData>
    <row r="1" customFormat="false" ht="30" hidden="false" customHeight="true" outlineLevel="0" collapsed="false">
      <c r="A1" s="7" t="s">
        <v>16</v>
      </c>
      <c r="B1" s="7" t="s">
        <v>17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  <c r="H1" s="7" t="s">
        <v>23</v>
      </c>
      <c r="I1" s="7" t="s">
        <v>24</v>
      </c>
      <c r="J1" s="7" t="s">
        <v>25</v>
      </c>
      <c r="K1" s="7" t="s">
        <v>26</v>
      </c>
      <c r="L1" s="7" t="s">
        <v>27</v>
      </c>
      <c r="M1" s="7" t="s">
        <v>28</v>
      </c>
      <c r="N1" s="7" t="s">
        <v>29</v>
      </c>
      <c r="O1" s="7" t="s">
        <v>30</v>
      </c>
      <c r="P1" s="7" t="s">
        <v>31</v>
      </c>
      <c r="Q1" s="7" t="s">
        <v>32</v>
      </c>
      <c r="R1" s="7" t="s">
        <v>33</v>
      </c>
      <c r="S1" s="7" t="s">
        <v>34</v>
      </c>
      <c r="T1" s="7" t="s">
        <v>35</v>
      </c>
      <c r="U1" s="7" t="s">
        <v>36</v>
      </c>
    </row>
    <row r="2" customFormat="false" ht="15" hidden="false" customHeight="false" outlineLevel="0" collapsed="false">
      <c r="A2" s="8" t="n">
        <f aca="false">IF(B2="","",ROW()-1)</f>
        <v>1</v>
      </c>
      <c r="B2" s="9" t="n">
        <v>46322</v>
      </c>
      <c r="C2" s="10" t="n">
        <v>0.322916666666667</v>
      </c>
      <c r="D2" s="11" t="s">
        <v>37</v>
      </c>
      <c r="E2" s="11" t="s">
        <v>38</v>
      </c>
      <c r="F2" s="11" t="s">
        <v>39</v>
      </c>
      <c r="G2" s="11" t="s">
        <v>40</v>
      </c>
      <c r="H2" s="12" t="n">
        <v>2320.4</v>
      </c>
      <c r="I2" s="12" t="n">
        <v>2322.9</v>
      </c>
      <c r="J2" s="12" t="n">
        <v>2314</v>
      </c>
      <c r="K2" s="12" t="n">
        <v>2314</v>
      </c>
      <c r="L2" s="11" t="n">
        <v>0.4</v>
      </c>
      <c r="M2" s="13" t="n">
        <v>100</v>
      </c>
      <c r="N2" s="14" t="n">
        <f aca="false">IF(OR(H2="",I2="",J2="",H2=I2),"",ABS(J2-H2)/ABS(H2-I2))</f>
        <v>2.56000000000004</v>
      </c>
      <c r="O2" s="15" t="n">
        <f aca="false">IF(OR(H2="",I2="",K2="",H2=I2),"",IF(F2="Sell",(H2-K2)/(I2-H2),(K2-H2)/(H2-I2)))</f>
        <v>2.56000000000004</v>
      </c>
      <c r="P2" s="16" t="n">
        <f aca="false">IF(OR(O2="",M2=""),"",O2*M2)</f>
        <v>256.000000000004</v>
      </c>
      <c r="Q2" s="17" t="str">
        <f aca="false">IF(O2="","",IF(O2&gt;0.05,"Win",IF(O2&lt;-0.05,"Loss","Breakeven")))</f>
        <v>Win</v>
      </c>
      <c r="R2" s="11" t="s">
        <v>41</v>
      </c>
      <c r="S2" s="11" t="s">
        <v>42</v>
      </c>
      <c r="T2" s="11"/>
      <c r="U2" s="11" t="s">
        <v>43</v>
      </c>
    </row>
    <row r="3" customFormat="false" ht="15" hidden="false" customHeight="false" outlineLevel="0" collapsed="false">
      <c r="A3" s="8" t="n">
        <f aca="false">IF(B3="","",ROW()-1)</f>
        <v>2</v>
      </c>
      <c r="B3" s="9" t="n">
        <v>46323</v>
      </c>
      <c r="C3" s="10" t="n">
        <v>0.576388888888889</v>
      </c>
      <c r="D3" s="11" t="s">
        <v>44</v>
      </c>
      <c r="E3" s="11" t="s">
        <v>45</v>
      </c>
      <c r="F3" s="11" t="s">
        <v>46</v>
      </c>
      <c r="G3" s="11" t="s">
        <v>47</v>
      </c>
      <c r="H3" s="12" t="n">
        <v>1.3215</v>
      </c>
      <c r="I3" s="12" t="n">
        <v>1.3205</v>
      </c>
      <c r="J3" s="12" t="n">
        <v>1.324</v>
      </c>
      <c r="K3" s="12" t="n">
        <v>1.3205</v>
      </c>
      <c r="L3" s="11" t="n">
        <v>1</v>
      </c>
      <c r="M3" s="13" t="n">
        <v>100</v>
      </c>
      <c r="N3" s="14" t="n">
        <f aca="false">IF(OR(H3="",I3="",J3="",H3=I3),"",ABS(J3-H3)/ABS(H3-I3))</f>
        <v>2.50000000000044</v>
      </c>
      <c r="O3" s="15" t="n">
        <f aca="false">IF(OR(H3="",I3="",K3="",H3=I3),"",IF(F3="Sell",(H3-K3)/(I3-H3),(K3-H3)/(H3-I3)))</f>
        <v>-1</v>
      </c>
      <c r="P3" s="16" t="n">
        <f aca="false">IF(OR(O3="",M3=""),"",O3*M3)</f>
        <v>-100</v>
      </c>
      <c r="Q3" s="17" t="str">
        <f aca="false">IF(O3="","",IF(O3&gt;0.05,"Win",IF(O3&lt;-0.05,"Loss","Breakeven")))</f>
        <v>Loss</v>
      </c>
      <c r="R3" s="11" t="s">
        <v>48</v>
      </c>
      <c r="S3" s="11" t="s">
        <v>42</v>
      </c>
      <c r="T3" s="11"/>
      <c r="U3" s="11" t="s">
        <v>49</v>
      </c>
    </row>
    <row r="4" customFormat="false" ht="15" hidden="false" customHeight="false" outlineLevel="0" collapsed="false">
      <c r="A4" s="8" t="n">
        <f aca="false">IF(B4="","",ROW()-1)</f>
        <v>3</v>
      </c>
      <c r="B4" s="9" t="n">
        <v>46324</v>
      </c>
      <c r="C4" s="10" t="n">
        <v>0.680555555555556</v>
      </c>
      <c r="D4" s="11" t="s">
        <v>44</v>
      </c>
      <c r="E4" s="11" t="s">
        <v>50</v>
      </c>
      <c r="F4" s="11" t="s">
        <v>46</v>
      </c>
      <c r="G4" s="11" t="s">
        <v>51</v>
      </c>
      <c r="H4" s="12" t="n">
        <v>20150</v>
      </c>
      <c r="I4" s="12" t="n">
        <v>20120</v>
      </c>
      <c r="J4" s="12" t="n">
        <v>20240</v>
      </c>
      <c r="K4" s="12" t="n">
        <v>20180</v>
      </c>
      <c r="L4" s="11" t="n">
        <v>0.5</v>
      </c>
      <c r="M4" s="13" t="n">
        <v>50</v>
      </c>
      <c r="N4" s="14" t="n">
        <f aca="false">IF(OR(H4="",I4="",J4="",H4=I4),"",ABS(J4-H4)/ABS(H4-I4))</f>
        <v>3</v>
      </c>
      <c r="O4" s="15" t="n">
        <f aca="false">IF(OR(H4="",I4="",K4="",H4=I4),"",IF(F4="Sell",(H4-K4)/(I4-H4),(K4-H4)/(H4-I4)))</f>
        <v>1</v>
      </c>
      <c r="P4" s="16" t="n">
        <f aca="false">IF(OR(O4="",M4=""),"",O4*M4)</f>
        <v>50</v>
      </c>
      <c r="Q4" s="17" t="str">
        <f aca="false">IF(O4="","",IF(O4&gt;0.05,"Win",IF(O4&lt;-0.05,"Loss","Breakeven")))</f>
        <v>Win</v>
      </c>
      <c r="R4" s="11" t="s">
        <v>52</v>
      </c>
      <c r="S4" s="11" t="s">
        <v>53</v>
      </c>
      <c r="T4" s="11" t="s">
        <v>54</v>
      </c>
      <c r="U4" s="11" t="s">
        <v>55</v>
      </c>
    </row>
    <row r="5" customFormat="false" ht="15" hidden="false" customHeight="false" outlineLevel="0" collapsed="false">
      <c r="A5" s="8" t="str">
        <f aca="false">IF(B5="","",ROW()-1)</f>
        <v/>
      </c>
      <c r="B5" s="18"/>
      <c r="C5" s="19"/>
      <c r="D5" s="20"/>
      <c r="E5" s="20"/>
      <c r="F5" s="20"/>
      <c r="G5" s="20"/>
      <c r="H5" s="21"/>
      <c r="I5" s="21"/>
      <c r="J5" s="21"/>
      <c r="K5" s="21"/>
      <c r="L5" s="20"/>
      <c r="M5" s="22"/>
      <c r="N5" s="14" t="str">
        <f aca="false">IF(OR(H5="",I5="",J5="",H5=I5),"",ABS(J5-H5)/ABS(H5-I5))</f>
        <v/>
      </c>
      <c r="O5" s="15" t="str">
        <f aca="false">IF(OR(H5="",I5="",K5="",H5=I5),"",IF(F5="Sell",(H5-K5)/(I5-H5),(K5-H5)/(H5-I5)))</f>
        <v/>
      </c>
      <c r="P5" s="16" t="str">
        <f aca="false">IF(OR(O5="",M5=""),"",O5*M5)</f>
        <v/>
      </c>
      <c r="Q5" s="17" t="str">
        <f aca="false">IF(O5="","",IF(O5&gt;0.05,"Win",IF(O5&lt;-0.05,"Loss","Breakeven")))</f>
        <v/>
      </c>
      <c r="R5" s="20"/>
      <c r="S5" s="20"/>
      <c r="T5" s="20"/>
      <c r="U5" s="20"/>
    </row>
    <row r="6" customFormat="false" ht="15" hidden="false" customHeight="false" outlineLevel="0" collapsed="false">
      <c r="A6" s="8" t="str">
        <f aca="false">IF(B6="","",ROW()-1)</f>
        <v/>
      </c>
      <c r="B6" s="18"/>
      <c r="C6" s="19"/>
      <c r="D6" s="20"/>
      <c r="E6" s="20"/>
      <c r="F6" s="20"/>
      <c r="G6" s="20"/>
      <c r="H6" s="21"/>
      <c r="I6" s="21"/>
      <c r="J6" s="21"/>
      <c r="K6" s="21"/>
      <c r="L6" s="20"/>
      <c r="M6" s="22"/>
      <c r="N6" s="14" t="str">
        <f aca="false">IF(OR(H6="",I6="",J6="",H6=I6),"",ABS(J6-H6)/ABS(H6-I6))</f>
        <v/>
      </c>
      <c r="O6" s="15" t="str">
        <f aca="false">IF(OR(H6="",I6="",K6="",H6=I6),"",IF(F6="Sell",(H6-K6)/(I6-H6),(K6-H6)/(H6-I6)))</f>
        <v/>
      </c>
      <c r="P6" s="16" t="str">
        <f aca="false">IF(OR(O6="",M6=""),"",O6*M6)</f>
        <v/>
      </c>
      <c r="Q6" s="17" t="str">
        <f aca="false">IF(O6="","",IF(O6&gt;0.05,"Win",IF(O6&lt;-0.05,"Loss","Breakeven")))</f>
        <v/>
      </c>
      <c r="R6" s="20"/>
      <c r="S6" s="20"/>
      <c r="T6" s="20"/>
      <c r="U6" s="20"/>
    </row>
    <row r="7" customFormat="false" ht="15" hidden="false" customHeight="false" outlineLevel="0" collapsed="false">
      <c r="A7" s="8" t="str">
        <f aca="false">IF(B7="","",ROW()-1)</f>
        <v/>
      </c>
      <c r="B7" s="18"/>
      <c r="C7" s="19"/>
      <c r="D7" s="20"/>
      <c r="E7" s="20"/>
      <c r="F7" s="20"/>
      <c r="G7" s="20"/>
      <c r="H7" s="21"/>
      <c r="I7" s="21"/>
      <c r="J7" s="21"/>
      <c r="K7" s="21"/>
      <c r="L7" s="20"/>
      <c r="M7" s="22"/>
      <c r="N7" s="14" t="str">
        <f aca="false">IF(OR(H7="",I7="",J7="",H7=I7),"",ABS(J7-H7)/ABS(H7-I7))</f>
        <v/>
      </c>
      <c r="O7" s="15" t="str">
        <f aca="false">IF(OR(H7="",I7="",K7="",H7=I7),"",IF(F7="Sell",(H7-K7)/(I7-H7),(K7-H7)/(H7-I7)))</f>
        <v/>
      </c>
      <c r="P7" s="16" t="str">
        <f aca="false">IF(OR(O7="",M7=""),"",O7*M7)</f>
        <v/>
      </c>
      <c r="Q7" s="17" t="str">
        <f aca="false">IF(O7="","",IF(O7&gt;0.05,"Win",IF(O7&lt;-0.05,"Loss","Breakeven")))</f>
        <v/>
      </c>
      <c r="R7" s="20"/>
      <c r="S7" s="20"/>
      <c r="T7" s="20"/>
      <c r="U7" s="20"/>
    </row>
    <row r="8" customFormat="false" ht="15" hidden="false" customHeight="false" outlineLevel="0" collapsed="false">
      <c r="A8" s="8" t="str">
        <f aca="false">IF(B8="","",ROW()-1)</f>
        <v/>
      </c>
      <c r="B8" s="18"/>
      <c r="C8" s="19"/>
      <c r="D8" s="20"/>
      <c r="E8" s="20"/>
      <c r="F8" s="20"/>
      <c r="G8" s="20"/>
      <c r="H8" s="21"/>
      <c r="I8" s="21"/>
      <c r="J8" s="21"/>
      <c r="K8" s="21"/>
      <c r="L8" s="20"/>
      <c r="M8" s="22"/>
      <c r="N8" s="14" t="str">
        <f aca="false">IF(OR(H8="",I8="",J8="",H8=I8),"",ABS(J8-H8)/ABS(H8-I8))</f>
        <v/>
      </c>
      <c r="O8" s="15" t="str">
        <f aca="false">IF(OR(H8="",I8="",K8="",H8=I8),"",IF(F8="Sell",(H8-K8)/(I8-H8),(K8-H8)/(H8-I8)))</f>
        <v/>
      </c>
      <c r="P8" s="16" t="str">
        <f aca="false">IF(OR(O8="",M8=""),"",O8*M8)</f>
        <v/>
      </c>
      <c r="Q8" s="17" t="str">
        <f aca="false">IF(O8="","",IF(O8&gt;0.05,"Win",IF(O8&lt;-0.05,"Loss","Breakeven")))</f>
        <v/>
      </c>
      <c r="R8" s="20"/>
      <c r="S8" s="20"/>
      <c r="T8" s="20"/>
      <c r="U8" s="20"/>
    </row>
    <row r="9" customFormat="false" ht="15" hidden="false" customHeight="false" outlineLevel="0" collapsed="false">
      <c r="A9" s="8" t="str">
        <f aca="false">IF(B9="","",ROW()-1)</f>
        <v/>
      </c>
      <c r="B9" s="18"/>
      <c r="C9" s="19"/>
      <c r="D9" s="20"/>
      <c r="E9" s="20"/>
      <c r="F9" s="20"/>
      <c r="G9" s="20"/>
      <c r="H9" s="21"/>
      <c r="I9" s="21"/>
      <c r="J9" s="21"/>
      <c r="K9" s="21"/>
      <c r="L9" s="20"/>
      <c r="M9" s="22"/>
      <c r="N9" s="14" t="str">
        <f aca="false">IF(OR(H9="",I9="",J9="",H9=I9),"",ABS(J9-H9)/ABS(H9-I9))</f>
        <v/>
      </c>
      <c r="O9" s="15" t="str">
        <f aca="false">IF(OR(H9="",I9="",K9="",H9=I9),"",IF(F9="Sell",(H9-K9)/(I9-H9),(K9-H9)/(H9-I9)))</f>
        <v/>
      </c>
      <c r="P9" s="16" t="str">
        <f aca="false">IF(OR(O9="",M9=""),"",O9*M9)</f>
        <v/>
      </c>
      <c r="Q9" s="17" t="str">
        <f aca="false">IF(O9="","",IF(O9&gt;0.05,"Win",IF(O9&lt;-0.05,"Loss","Breakeven")))</f>
        <v/>
      </c>
      <c r="R9" s="20"/>
      <c r="S9" s="20"/>
      <c r="T9" s="20"/>
      <c r="U9" s="20"/>
    </row>
    <row r="10" customFormat="false" ht="15" hidden="false" customHeight="false" outlineLevel="0" collapsed="false">
      <c r="A10" s="8" t="str">
        <f aca="false">IF(B10="","",ROW()-1)</f>
        <v/>
      </c>
      <c r="B10" s="18"/>
      <c r="C10" s="19"/>
      <c r="D10" s="20"/>
      <c r="E10" s="20"/>
      <c r="F10" s="20"/>
      <c r="G10" s="20"/>
      <c r="H10" s="21"/>
      <c r="I10" s="21"/>
      <c r="J10" s="21"/>
      <c r="K10" s="21"/>
      <c r="L10" s="20"/>
      <c r="M10" s="22"/>
      <c r="N10" s="14" t="str">
        <f aca="false">IF(OR(H10="",I10="",J10="",H10=I10),"",ABS(J10-H10)/ABS(H10-I10))</f>
        <v/>
      </c>
      <c r="O10" s="15" t="str">
        <f aca="false">IF(OR(H10="",I10="",K10="",H10=I10),"",IF(F10="Sell",(H10-K10)/(I10-H10),(K10-H10)/(H10-I10)))</f>
        <v/>
      </c>
      <c r="P10" s="16" t="str">
        <f aca="false">IF(OR(O10="",M10=""),"",O10*M10)</f>
        <v/>
      </c>
      <c r="Q10" s="17" t="str">
        <f aca="false">IF(O10="","",IF(O10&gt;0.05,"Win",IF(O10&lt;-0.05,"Loss","Breakeven")))</f>
        <v/>
      </c>
      <c r="R10" s="20"/>
      <c r="S10" s="20"/>
      <c r="T10" s="20"/>
      <c r="U10" s="20"/>
    </row>
    <row r="11" customFormat="false" ht="15" hidden="false" customHeight="false" outlineLevel="0" collapsed="false">
      <c r="A11" s="8" t="str">
        <f aca="false">IF(B11="","",ROW()-1)</f>
        <v/>
      </c>
      <c r="B11" s="18"/>
      <c r="C11" s="19"/>
      <c r="D11" s="20"/>
      <c r="E11" s="20"/>
      <c r="F11" s="20"/>
      <c r="G11" s="20"/>
      <c r="H11" s="21"/>
      <c r="I11" s="21"/>
      <c r="J11" s="21"/>
      <c r="K11" s="21"/>
      <c r="L11" s="20"/>
      <c r="M11" s="22"/>
      <c r="N11" s="14" t="str">
        <f aca="false">IF(OR(H11="",I11="",J11="",H11=I11),"",ABS(J11-H11)/ABS(H11-I11))</f>
        <v/>
      </c>
      <c r="O11" s="15" t="str">
        <f aca="false">IF(OR(H11="",I11="",K11="",H11=I11),"",IF(F11="Sell",(H11-K11)/(I11-H11),(K11-H11)/(H11-I11)))</f>
        <v/>
      </c>
      <c r="P11" s="16" t="str">
        <f aca="false">IF(OR(O11="",M11=""),"",O11*M11)</f>
        <v/>
      </c>
      <c r="Q11" s="17" t="str">
        <f aca="false">IF(O11="","",IF(O11&gt;0.05,"Win",IF(O11&lt;-0.05,"Loss","Breakeven")))</f>
        <v/>
      </c>
      <c r="R11" s="20"/>
      <c r="S11" s="20"/>
      <c r="T11" s="20"/>
      <c r="U11" s="20"/>
    </row>
    <row r="12" customFormat="false" ht="15" hidden="false" customHeight="false" outlineLevel="0" collapsed="false">
      <c r="A12" s="8" t="str">
        <f aca="false">IF(B12="","",ROW()-1)</f>
        <v/>
      </c>
      <c r="B12" s="18"/>
      <c r="C12" s="19"/>
      <c r="D12" s="20"/>
      <c r="E12" s="20"/>
      <c r="F12" s="20"/>
      <c r="G12" s="20"/>
      <c r="H12" s="21"/>
      <c r="I12" s="21"/>
      <c r="J12" s="21"/>
      <c r="K12" s="21"/>
      <c r="L12" s="20"/>
      <c r="M12" s="22"/>
      <c r="N12" s="14" t="str">
        <f aca="false">IF(OR(H12="",I12="",J12="",H12=I12),"",ABS(J12-H12)/ABS(H12-I12))</f>
        <v/>
      </c>
      <c r="O12" s="15" t="str">
        <f aca="false">IF(OR(H12="",I12="",K12="",H12=I12),"",IF(F12="Sell",(H12-K12)/(I12-H12),(K12-H12)/(H12-I12)))</f>
        <v/>
      </c>
      <c r="P12" s="16" t="str">
        <f aca="false">IF(OR(O12="",M12=""),"",O12*M12)</f>
        <v/>
      </c>
      <c r="Q12" s="17" t="str">
        <f aca="false">IF(O12="","",IF(O12&gt;0.05,"Win",IF(O12&lt;-0.05,"Loss","Breakeven")))</f>
        <v/>
      </c>
      <c r="R12" s="20"/>
      <c r="S12" s="20"/>
      <c r="T12" s="20"/>
      <c r="U12" s="20"/>
    </row>
    <row r="13" customFormat="false" ht="15" hidden="false" customHeight="false" outlineLevel="0" collapsed="false">
      <c r="A13" s="8" t="str">
        <f aca="false">IF(B13="","",ROW()-1)</f>
        <v/>
      </c>
      <c r="B13" s="18"/>
      <c r="C13" s="19"/>
      <c r="D13" s="20"/>
      <c r="E13" s="20"/>
      <c r="F13" s="20"/>
      <c r="G13" s="20"/>
      <c r="H13" s="21"/>
      <c r="I13" s="21"/>
      <c r="J13" s="21"/>
      <c r="K13" s="21"/>
      <c r="L13" s="20"/>
      <c r="M13" s="22"/>
      <c r="N13" s="14" t="str">
        <f aca="false">IF(OR(H13="",I13="",J13="",H13=I13),"",ABS(J13-H13)/ABS(H13-I13))</f>
        <v/>
      </c>
      <c r="O13" s="15" t="str">
        <f aca="false">IF(OR(H13="",I13="",K13="",H13=I13),"",IF(F13="Sell",(H13-K13)/(I13-H13),(K13-H13)/(H13-I13)))</f>
        <v/>
      </c>
      <c r="P13" s="16" t="str">
        <f aca="false">IF(OR(O13="",M13=""),"",O13*M13)</f>
        <v/>
      </c>
      <c r="Q13" s="17" t="str">
        <f aca="false">IF(O13="","",IF(O13&gt;0.05,"Win",IF(O13&lt;-0.05,"Loss","Breakeven")))</f>
        <v/>
      </c>
      <c r="R13" s="20"/>
      <c r="S13" s="20"/>
      <c r="T13" s="20"/>
      <c r="U13" s="20"/>
    </row>
    <row r="14" customFormat="false" ht="15" hidden="false" customHeight="false" outlineLevel="0" collapsed="false">
      <c r="A14" s="8" t="str">
        <f aca="false">IF(B14="","",ROW()-1)</f>
        <v/>
      </c>
      <c r="B14" s="18"/>
      <c r="C14" s="19"/>
      <c r="D14" s="20"/>
      <c r="E14" s="20"/>
      <c r="F14" s="20"/>
      <c r="G14" s="20"/>
      <c r="H14" s="21"/>
      <c r="I14" s="21"/>
      <c r="J14" s="21"/>
      <c r="K14" s="21"/>
      <c r="L14" s="20"/>
      <c r="M14" s="22"/>
      <c r="N14" s="14" t="str">
        <f aca="false">IF(OR(H14="",I14="",J14="",H14=I14),"",ABS(J14-H14)/ABS(H14-I14))</f>
        <v/>
      </c>
      <c r="O14" s="15" t="str">
        <f aca="false">IF(OR(H14="",I14="",K14="",H14=I14),"",IF(F14="Sell",(H14-K14)/(I14-H14),(K14-H14)/(H14-I14)))</f>
        <v/>
      </c>
      <c r="P14" s="16" t="str">
        <f aca="false">IF(OR(O14="",M14=""),"",O14*M14)</f>
        <v/>
      </c>
      <c r="Q14" s="17" t="str">
        <f aca="false">IF(O14="","",IF(O14&gt;0.05,"Win",IF(O14&lt;-0.05,"Loss","Breakeven")))</f>
        <v/>
      </c>
      <c r="R14" s="20"/>
      <c r="S14" s="20"/>
      <c r="T14" s="20"/>
      <c r="U14" s="20"/>
    </row>
    <row r="15" customFormat="false" ht="15" hidden="false" customHeight="false" outlineLevel="0" collapsed="false">
      <c r="A15" s="8" t="str">
        <f aca="false">IF(B15="","",ROW()-1)</f>
        <v/>
      </c>
      <c r="B15" s="18"/>
      <c r="C15" s="19"/>
      <c r="D15" s="20"/>
      <c r="E15" s="20"/>
      <c r="F15" s="20"/>
      <c r="G15" s="20"/>
      <c r="H15" s="21"/>
      <c r="I15" s="21"/>
      <c r="J15" s="21"/>
      <c r="K15" s="21"/>
      <c r="L15" s="20"/>
      <c r="M15" s="22"/>
      <c r="N15" s="14" t="str">
        <f aca="false">IF(OR(H15="",I15="",J15="",H15=I15),"",ABS(J15-H15)/ABS(H15-I15))</f>
        <v/>
      </c>
      <c r="O15" s="15" t="str">
        <f aca="false">IF(OR(H15="",I15="",K15="",H15=I15),"",IF(F15="Sell",(H15-K15)/(I15-H15),(K15-H15)/(H15-I15)))</f>
        <v/>
      </c>
      <c r="P15" s="16" t="str">
        <f aca="false">IF(OR(O15="",M15=""),"",O15*M15)</f>
        <v/>
      </c>
      <c r="Q15" s="17" t="str">
        <f aca="false">IF(O15="","",IF(O15&gt;0.05,"Win",IF(O15&lt;-0.05,"Loss","Breakeven")))</f>
        <v/>
      </c>
      <c r="R15" s="20"/>
      <c r="S15" s="20"/>
      <c r="T15" s="20"/>
      <c r="U15" s="20"/>
    </row>
    <row r="16" customFormat="false" ht="15" hidden="false" customHeight="false" outlineLevel="0" collapsed="false">
      <c r="A16" s="8" t="str">
        <f aca="false">IF(B16="","",ROW()-1)</f>
        <v/>
      </c>
      <c r="B16" s="18"/>
      <c r="C16" s="19"/>
      <c r="D16" s="20"/>
      <c r="E16" s="20"/>
      <c r="F16" s="20"/>
      <c r="G16" s="20"/>
      <c r="H16" s="21"/>
      <c r="I16" s="21"/>
      <c r="J16" s="21"/>
      <c r="K16" s="21"/>
      <c r="L16" s="20"/>
      <c r="M16" s="22"/>
      <c r="N16" s="14" t="str">
        <f aca="false">IF(OR(H16="",I16="",J16="",H16=I16),"",ABS(J16-H16)/ABS(H16-I16))</f>
        <v/>
      </c>
      <c r="O16" s="15" t="str">
        <f aca="false">IF(OR(H16="",I16="",K16="",H16=I16),"",IF(F16="Sell",(H16-K16)/(I16-H16),(K16-H16)/(H16-I16)))</f>
        <v/>
      </c>
      <c r="P16" s="16" t="str">
        <f aca="false">IF(OR(O16="",M16=""),"",O16*M16)</f>
        <v/>
      </c>
      <c r="Q16" s="17" t="str">
        <f aca="false">IF(O16="","",IF(O16&gt;0.05,"Win",IF(O16&lt;-0.05,"Loss","Breakeven")))</f>
        <v/>
      </c>
      <c r="R16" s="20"/>
      <c r="S16" s="20"/>
      <c r="T16" s="20"/>
      <c r="U16" s="20"/>
    </row>
    <row r="17" customFormat="false" ht="15" hidden="false" customHeight="false" outlineLevel="0" collapsed="false">
      <c r="A17" s="8" t="str">
        <f aca="false">IF(B17="","",ROW()-1)</f>
        <v/>
      </c>
      <c r="B17" s="18"/>
      <c r="C17" s="19"/>
      <c r="D17" s="20"/>
      <c r="E17" s="20"/>
      <c r="F17" s="20"/>
      <c r="G17" s="20"/>
      <c r="H17" s="21"/>
      <c r="I17" s="21"/>
      <c r="J17" s="21"/>
      <c r="K17" s="21"/>
      <c r="L17" s="20"/>
      <c r="M17" s="22"/>
      <c r="N17" s="14" t="str">
        <f aca="false">IF(OR(H17="",I17="",J17="",H17=I17),"",ABS(J17-H17)/ABS(H17-I17))</f>
        <v/>
      </c>
      <c r="O17" s="15" t="str">
        <f aca="false">IF(OR(H17="",I17="",K17="",H17=I17),"",IF(F17="Sell",(H17-K17)/(I17-H17),(K17-H17)/(H17-I17)))</f>
        <v/>
      </c>
      <c r="P17" s="16" t="str">
        <f aca="false">IF(OR(O17="",M17=""),"",O17*M17)</f>
        <v/>
      </c>
      <c r="Q17" s="17" t="str">
        <f aca="false">IF(O17="","",IF(O17&gt;0.05,"Win",IF(O17&lt;-0.05,"Loss","Breakeven")))</f>
        <v/>
      </c>
      <c r="R17" s="20"/>
      <c r="S17" s="20"/>
      <c r="T17" s="20"/>
      <c r="U17" s="20"/>
    </row>
    <row r="18" customFormat="false" ht="15" hidden="false" customHeight="false" outlineLevel="0" collapsed="false">
      <c r="A18" s="8" t="str">
        <f aca="false">IF(B18="","",ROW()-1)</f>
        <v/>
      </c>
      <c r="B18" s="18"/>
      <c r="C18" s="19"/>
      <c r="D18" s="20"/>
      <c r="E18" s="20"/>
      <c r="F18" s="20"/>
      <c r="G18" s="20"/>
      <c r="H18" s="21"/>
      <c r="I18" s="21"/>
      <c r="J18" s="21"/>
      <c r="K18" s="21"/>
      <c r="L18" s="20"/>
      <c r="M18" s="22"/>
      <c r="N18" s="14" t="str">
        <f aca="false">IF(OR(H18="",I18="",J18="",H18=I18),"",ABS(J18-H18)/ABS(H18-I18))</f>
        <v/>
      </c>
      <c r="O18" s="15" t="str">
        <f aca="false">IF(OR(H18="",I18="",K18="",H18=I18),"",IF(F18="Sell",(H18-K18)/(I18-H18),(K18-H18)/(H18-I18)))</f>
        <v/>
      </c>
      <c r="P18" s="16" t="str">
        <f aca="false">IF(OR(O18="",M18=""),"",O18*M18)</f>
        <v/>
      </c>
      <c r="Q18" s="17" t="str">
        <f aca="false">IF(O18="","",IF(O18&gt;0.05,"Win",IF(O18&lt;-0.05,"Loss","Breakeven")))</f>
        <v/>
      </c>
      <c r="R18" s="20"/>
      <c r="S18" s="20"/>
      <c r="T18" s="20"/>
      <c r="U18" s="20"/>
    </row>
    <row r="19" customFormat="false" ht="15" hidden="false" customHeight="false" outlineLevel="0" collapsed="false">
      <c r="A19" s="8" t="str">
        <f aca="false">IF(B19="","",ROW()-1)</f>
        <v/>
      </c>
      <c r="B19" s="18"/>
      <c r="C19" s="19"/>
      <c r="D19" s="20"/>
      <c r="E19" s="20"/>
      <c r="F19" s="20"/>
      <c r="G19" s="20"/>
      <c r="H19" s="21"/>
      <c r="I19" s="21"/>
      <c r="J19" s="21"/>
      <c r="K19" s="21"/>
      <c r="L19" s="20"/>
      <c r="M19" s="22"/>
      <c r="N19" s="14" t="str">
        <f aca="false">IF(OR(H19="",I19="",J19="",H19=I19),"",ABS(J19-H19)/ABS(H19-I19))</f>
        <v/>
      </c>
      <c r="O19" s="15" t="str">
        <f aca="false">IF(OR(H19="",I19="",K19="",H19=I19),"",IF(F19="Sell",(H19-K19)/(I19-H19),(K19-H19)/(H19-I19)))</f>
        <v/>
      </c>
      <c r="P19" s="16" t="str">
        <f aca="false">IF(OR(O19="",M19=""),"",O19*M19)</f>
        <v/>
      </c>
      <c r="Q19" s="17" t="str">
        <f aca="false">IF(O19="","",IF(O19&gt;0.05,"Win",IF(O19&lt;-0.05,"Loss","Breakeven")))</f>
        <v/>
      </c>
      <c r="R19" s="20"/>
      <c r="S19" s="20"/>
      <c r="T19" s="20"/>
      <c r="U19" s="20"/>
    </row>
    <row r="20" customFormat="false" ht="15" hidden="false" customHeight="false" outlineLevel="0" collapsed="false">
      <c r="A20" s="8" t="str">
        <f aca="false">IF(B20="","",ROW()-1)</f>
        <v/>
      </c>
      <c r="B20" s="18"/>
      <c r="C20" s="19"/>
      <c r="D20" s="20"/>
      <c r="E20" s="20"/>
      <c r="F20" s="20"/>
      <c r="G20" s="20"/>
      <c r="H20" s="21"/>
      <c r="I20" s="21"/>
      <c r="J20" s="21"/>
      <c r="K20" s="21"/>
      <c r="L20" s="20"/>
      <c r="M20" s="22"/>
      <c r="N20" s="14" t="str">
        <f aca="false">IF(OR(H20="",I20="",J20="",H20=I20),"",ABS(J20-H20)/ABS(H20-I20))</f>
        <v/>
      </c>
      <c r="O20" s="15" t="str">
        <f aca="false">IF(OR(H20="",I20="",K20="",H20=I20),"",IF(F20="Sell",(H20-K20)/(I20-H20),(K20-H20)/(H20-I20)))</f>
        <v/>
      </c>
      <c r="P20" s="16" t="str">
        <f aca="false">IF(OR(O20="",M20=""),"",O20*M20)</f>
        <v/>
      </c>
      <c r="Q20" s="17" t="str">
        <f aca="false">IF(O20="","",IF(O20&gt;0.05,"Win",IF(O20&lt;-0.05,"Loss","Breakeven")))</f>
        <v/>
      </c>
      <c r="R20" s="20"/>
      <c r="S20" s="20"/>
      <c r="T20" s="20"/>
      <c r="U20" s="20"/>
    </row>
    <row r="21" customFormat="false" ht="15" hidden="false" customHeight="false" outlineLevel="0" collapsed="false">
      <c r="A21" s="8" t="str">
        <f aca="false">IF(B21="","",ROW()-1)</f>
        <v/>
      </c>
      <c r="B21" s="18"/>
      <c r="C21" s="19"/>
      <c r="D21" s="20"/>
      <c r="E21" s="20"/>
      <c r="F21" s="20"/>
      <c r="G21" s="20"/>
      <c r="H21" s="21"/>
      <c r="I21" s="21"/>
      <c r="J21" s="21"/>
      <c r="K21" s="21"/>
      <c r="L21" s="20"/>
      <c r="M21" s="22"/>
      <c r="N21" s="14" t="str">
        <f aca="false">IF(OR(H21="",I21="",J21="",H21=I21),"",ABS(J21-H21)/ABS(H21-I21))</f>
        <v/>
      </c>
      <c r="O21" s="15" t="str">
        <f aca="false">IF(OR(H21="",I21="",K21="",H21=I21),"",IF(F21="Sell",(H21-K21)/(I21-H21),(K21-H21)/(H21-I21)))</f>
        <v/>
      </c>
      <c r="P21" s="16" t="str">
        <f aca="false">IF(OR(O21="",M21=""),"",O21*M21)</f>
        <v/>
      </c>
      <c r="Q21" s="17" t="str">
        <f aca="false">IF(O21="","",IF(O21&gt;0.05,"Win",IF(O21&lt;-0.05,"Loss","Breakeven")))</f>
        <v/>
      </c>
      <c r="R21" s="20"/>
      <c r="S21" s="20"/>
      <c r="T21" s="20"/>
      <c r="U21" s="20"/>
    </row>
    <row r="22" customFormat="false" ht="15" hidden="false" customHeight="false" outlineLevel="0" collapsed="false">
      <c r="A22" s="8" t="str">
        <f aca="false">IF(B22="","",ROW()-1)</f>
        <v/>
      </c>
      <c r="B22" s="18"/>
      <c r="C22" s="19"/>
      <c r="D22" s="20"/>
      <c r="E22" s="20"/>
      <c r="F22" s="20"/>
      <c r="G22" s="20"/>
      <c r="H22" s="21"/>
      <c r="I22" s="21"/>
      <c r="J22" s="21"/>
      <c r="K22" s="21"/>
      <c r="L22" s="20"/>
      <c r="M22" s="22"/>
      <c r="N22" s="14" t="str">
        <f aca="false">IF(OR(H22="",I22="",J22="",H22=I22),"",ABS(J22-H22)/ABS(H22-I22))</f>
        <v/>
      </c>
      <c r="O22" s="15" t="str">
        <f aca="false">IF(OR(H22="",I22="",K22="",H22=I22),"",IF(F22="Sell",(H22-K22)/(I22-H22),(K22-H22)/(H22-I22)))</f>
        <v/>
      </c>
      <c r="P22" s="16" t="str">
        <f aca="false">IF(OR(O22="",M22=""),"",O22*M22)</f>
        <v/>
      </c>
      <c r="Q22" s="17" t="str">
        <f aca="false">IF(O22="","",IF(O22&gt;0.05,"Win",IF(O22&lt;-0.05,"Loss","Breakeven")))</f>
        <v/>
      </c>
      <c r="R22" s="20"/>
      <c r="S22" s="20"/>
      <c r="T22" s="20"/>
      <c r="U22" s="20"/>
    </row>
    <row r="23" customFormat="false" ht="15" hidden="false" customHeight="false" outlineLevel="0" collapsed="false">
      <c r="A23" s="8" t="str">
        <f aca="false">IF(B23="","",ROW()-1)</f>
        <v/>
      </c>
      <c r="B23" s="18"/>
      <c r="C23" s="19"/>
      <c r="D23" s="20"/>
      <c r="E23" s="20"/>
      <c r="F23" s="20"/>
      <c r="G23" s="20"/>
      <c r="H23" s="21"/>
      <c r="I23" s="21"/>
      <c r="J23" s="21"/>
      <c r="K23" s="21"/>
      <c r="L23" s="20"/>
      <c r="M23" s="22"/>
      <c r="N23" s="14" t="str">
        <f aca="false">IF(OR(H23="",I23="",J23="",H23=I23),"",ABS(J23-H23)/ABS(H23-I23))</f>
        <v/>
      </c>
      <c r="O23" s="15" t="str">
        <f aca="false">IF(OR(H23="",I23="",K23="",H23=I23),"",IF(F23="Sell",(H23-K23)/(I23-H23),(K23-H23)/(H23-I23)))</f>
        <v/>
      </c>
      <c r="P23" s="16" t="str">
        <f aca="false">IF(OR(O23="",M23=""),"",O23*M23)</f>
        <v/>
      </c>
      <c r="Q23" s="17" t="str">
        <f aca="false">IF(O23="","",IF(O23&gt;0.05,"Win",IF(O23&lt;-0.05,"Loss","Breakeven")))</f>
        <v/>
      </c>
      <c r="R23" s="20"/>
      <c r="S23" s="20"/>
      <c r="T23" s="20"/>
      <c r="U23" s="20"/>
    </row>
    <row r="24" customFormat="false" ht="15" hidden="false" customHeight="false" outlineLevel="0" collapsed="false">
      <c r="A24" s="8" t="str">
        <f aca="false">IF(B24="","",ROW()-1)</f>
        <v/>
      </c>
      <c r="B24" s="18"/>
      <c r="C24" s="19"/>
      <c r="D24" s="20"/>
      <c r="E24" s="20"/>
      <c r="F24" s="20"/>
      <c r="G24" s="20"/>
      <c r="H24" s="21"/>
      <c r="I24" s="21"/>
      <c r="J24" s="21"/>
      <c r="K24" s="21"/>
      <c r="L24" s="20"/>
      <c r="M24" s="22"/>
      <c r="N24" s="14" t="str">
        <f aca="false">IF(OR(H24="",I24="",J24="",H24=I24),"",ABS(J24-H24)/ABS(H24-I24))</f>
        <v/>
      </c>
      <c r="O24" s="15" t="str">
        <f aca="false">IF(OR(H24="",I24="",K24="",H24=I24),"",IF(F24="Sell",(H24-K24)/(I24-H24),(K24-H24)/(H24-I24)))</f>
        <v/>
      </c>
      <c r="P24" s="16" t="str">
        <f aca="false">IF(OR(O24="",M24=""),"",O24*M24)</f>
        <v/>
      </c>
      <c r="Q24" s="17" t="str">
        <f aca="false">IF(O24="","",IF(O24&gt;0.05,"Win",IF(O24&lt;-0.05,"Loss","Breakeven")))</f>
        <v/>
      </c>
      <c r="R24" s="20"/>
      <c r="S24" s="20"/>
      <c r="T24" s="20"/>
      <c r="U24" s="20"/>
    </row>
    <row r="25" customFormat="false" ht="15" hidden="false" customHeight="false" outlineLevel="0" collapsed="false">
      <c r="A25" s="8" t="str">
        <f aca="false">IF(B25="","",ROW()-1)</f>
        <v/>
      </c>
      <c r="B25" s="18"/>
      <c r="C25" s="19"/>
      <c r="D25" s="20"/>
      <c r="E25" s="20"/>
      <c r="F25" s="20"/>
      <c r="G25" s="20"/>
      <c r="H25" s="21"/>
      <c r="I25" s="21"/>
      <c r="J25" s="21"/>
      <c r="K25" s="21"/>
      <c r="L25" s="20"/>
      <c r="M25" s="22"/>
      <c r="N25" s="14" t="str">
        <f aca="false">IF(OR(H25="",I25="",J25="",H25=I25),"",ABS(J25-H25)/ABS(H25-I25))</f>
        <v/>
      </c>
      <c r="O25" s="15" t="str">
        <f aca="false">IF(OR(H25="",I25="",K25="",H25=I25),"",IF(F25="Sell",(H25-K25)/(I25-H25),(K25-H25)/(H25-I25)))</f>
        <v/>
      </c>
      <c r="P25" s="16" t="str">
        <f aca="false">IF(OR(O25="",M25=""),"",O25*M25)</f>
        <v/>
      </c>
      <c r="Q25" s="17" t="str">
        <f aca="false">IF(O25="","",IF(O25&gt;0.05,"Win",IF(O25&lt;-0.05,"Loss","Breakeven")))</f>
        <v/>
      </c>
      <c r="R25" s="20"/>
      <c r="S25" s="20"/>
      <c r="T25" s="20"/>
      <c r="U25" s="20"/>
    </row>
    <row r="26" customFormat="false" ht="15" hidden="false" customHeight="false" outlineLevel="0" collapsed="false">
      <c r="A26" s="8" t="str">
        <f aca="false">IF(B26="","",ROW()-1)</f>
        <v/>
      </c>
      <c r="B26" s="18"/>
      <c r="C26" s="19"/>
      <c r="D26" s="20"/>
      <c r="E26" s="20"/>
      <c r="F26" s="20"/>
      <c r="G26" s="20"/>
      <c r="H26" s="21"/>
      <c r="I26" s="21"/>
      <c r="J26" s="21"/>
      <c r="K26" s="21"/>
      <c r="L26" s="20"/>
      <c r="M26" s="22"/>
      <c r="N26" s="14" t="str">
        <f aca="false">IF(OR(H26="",I26="",J26="",H26=I26),"",ABS(J26-H26)/ABS(H26-I26))</f>
        <v/>
      </c>
      <c r="O26" s="15" t="str">
        <f aca="false">IF(OR(H26="",I26="",K26="",H26=I26),"",IF(F26="Sell",(H26-K26)/(I26-H26),(K26-H26)/(H26-I26)))</f>
        <v/>
      </c>
      <c r="P26" s="16" t="str">
        <f aca="false">IF(OR(O26="",M26=""),"",O26*M26)</f>
        <v/>
      </c>
      <c r="Q26" s="17" t="str">
        <f aca="false">IF(O26="","",IF(O26&gt;0.05,"Win",IF(O26&lt;-0.05,"Loss","Breakeven")))</f>
        <v/>
      </c>
      <c r="R26" s="20"/>
      <c r="S26" s="20"/>
      <c r="T26" s="20"/>
      <c r="U26" s="20"/>
    </row>
    <row r="27" customFormat="false" ht="15" hidden="false" customHeight="false" outlineLevel="0" collapsed="false">
      <c r="A27" s="8" t="str">
        <f aca="false">IF(B27="","",ROW()-1)</f>
        <v/>
      </c>
      <c r="B27" s="18"/>
      <c r="C27" s="19"/>
      <c r="D27" s="20"/>
      <c r="E27" s="20"/>
      <c r="F27" s="20"/>
      <c r="G27" s="20"/>
      <c r="H27" s="21"/>
      <c r="I27" s="21"/>
      <c r="J27" s="21"/>
      <c r="K27" s="21"/>
      <c r="L27" s="20"/>
      <c r="M27" s="22"/>
      <c r="N27" s="14" t="str">
        <f aca="false">IF(OR(H27="",I27="",J27="",H27=I27),"",ABS(J27-H27)/ABS(H27-I27))</f>
        <v/>
      </c>
      <c r="O27" s="15" t="str">
        <f aca="false">IF(OR(H27="",I27="",K27="",H27=I27),"",IF(F27="Sell",(H27-K27)/(I27-H27),(K27-H27)/(H27-I27)))</f>
        <v/>
      </c>
      <c r="P27" s="16" t="str">
        <f aca="false">IF(OR(O27="",M27=""),"",O27*M27)</f>
        <v/>
      </c>
      <c r="Q27" s="17" t="str">
        <f aca="false">IF(O27="","",IF(O27&gt;0.05,"Win",IF(O27&lt;-0.05,"Loss","Breakeven")))</f>
        <v/>
      </c>
      <c r="R27" s="20"/>
      <c r="S27" s="20"/>
      <c r="T27" s="20"/>
      <c r="U27" s="20"/>
    </row>
    <row r="28" customFormat="false" ht="15" hidden="false" customHeight="false" outlineLevel="0" collapsed="false">
      <c r="A28" s="8" t="str">
        <f aca="false">IF(B28="","",ROW()-1)</f>
        <v/>
      </c>
      <c r="B28" s="18"/>
      <c r="C28" s="19"/>
      <c r="D28" s="20"/>
      <c r="E28" s="20"/>
      <c r="F28" s="20"/>
      <c r="G28" s="20"/>
      <c r="H28" s="21"/>
      <c r="I28" s="21"/>
      <c r="J28" s="21"/>
      <c r="K28" s="21"/>
      <c r="L28" s="20"/>
      <c r="M28" s="22"/>
      <c r="N28" s="14" t="str">
        <f aca="false">IF(OR(H28="",I28="",J28="",H28=I28),"",ABS(J28-H28)/ABS(H28-I28))</f>
        <v/>
      </c>
      <c r="O28" s="15" t="str">
        <f aca="false">IF(OR(H28="",I28="",K28="",H28=I28),"",IF(F28="Sell",(H28-K28)/(I28-H28),(K28-H28)/(H28-I28)))</f>
        <v/>
      </c>
      <c r="P28" s="16" t="str">
        <f aca="false">IF(OR(O28="",M28=""),"",O28*M28)</f>
        <v/>
      </c>
      <c r="Q28" s="17" t="str">
        <f aca="false">IF(O28="","",IF(O28&gt;0.05,"Win",IF(O28&lt;-0.05,"Loss","Breakeven")))</f>
        <v/>
      </c>
      <c r="R28" s="20"/>
      <c r="S28" s="20"/>
      <c r="T28" s="20"/>
      <c r="U28" s="20"/>
    </row>
    <row r="29" customFormat="false" ht="15" hidden="false" customHeight="false" outlineLevel="0" collapsed="false">
      <c r="A29" s="8" t="str">
        <f aca="false">IF(B29="","",ROW()-1)</f>
        <v/>
      </c>
      <c r="B29" s="18"/>
      <c r="C29" s="19"/>
      <c r="D29" s="20"/>
      <c r="E29" s="20"/>
      <c r="F29" s="20"/>
      <c r="G29" s="20"/>
      <c r="H29" s="21"/>
      <c r="I29" s="21"/>
      <c r="J29" s="21"/>
      <c r="K29" s="21"/>
      <c r="L29" s="20"/>
      <c r="M29" s="22"/>
      <c r="N29" s="14" t="str">
        <f aca="false">IF(OR(H29="",I29="",J29="",H29=I29),"",ABS(J29-H29)/ABS(H29-I29))</f>
        <v/>
      </c>
      <c r="O29" s="15" t="str">
        <f aca="false">IF(OR(H29="",I29="",K29="",H29=I29),"",IF(F29="Sell",(H29-K29)/(I29-H29),(K29-H29)/(H29-I29)))</f>
        <v/>
      </c>
      <c r="P29" s="16" t="str">
        <f aca="false">IF(OR(O29="",M29=""),"",O29*M29)</f>
        <v/>
      </c>
      <c r="Q29" s="17" t="str">
        <f aca="false">IF(O29="","",IF(O29&gt;0.05,"Win",IF(O29&lt;-0.05,"Loss","Breakeven")))</f>
        <v/>
      </c>
      <c r="R29" s="20"/>
      <c r="S29" s="20"/>
      <c r="T29" s="20"/>
      <c r="U29" s="20"/>
    </row>
    <row r="30" customFormat="false" ht="15" hidden="false" customHeight="false" outlineLevel="0" collapsed="false">
      <c r="A30" s="8" t="str">
        <f aca="false">IF(B30="","",ROW()-1)</f>
        <v/>
      </c>
      <c r="B30" s="18"/>
      <c r="C30" s="19"/>
      <c r="D30" s="20"/>
      <c r="E30" s="20"/>
      <c r="F30" s="20"/>
      <c r="G30" s="20"/>
      <c r="H30" s="21"/>
      <c r="I30" s="21"/>
      <c r="J30" s="21"/>
      <c r="K30" s="21"/>
      <c r="L30" s="20"/>
      <c r="M30" s="22"/>
      <c r="N30" s="14" t="str">
        <f aca="false">IF(OR(H30="",I30="",J30="",H30=I30),"",ABS(J30-H30)/ABS(H30-I30))</f>
        <v/>
      </c>
      <c r="O30" s="15" t="str">
        <f aca="false">IF(OR(H30="",I30="",K30="",H30=I30),"",IF(F30="Sell",(H30-K30)/(I30-H30),(K30-H30)/(H30-I30)))</f>
        <v/>
      </c>
      <c r="P30" s="16" t="str">
        <f aca="false">IF(OR(O30="",M30=""),"",O30*M30)</f>
        <v/>
      </c>
      <c r="Q30" s="17" t="str">
        <f aca="false">IF(O30="","",IF(O30&gt;0.05,"Win",IF(O30&lt;-0.05,"Loss","Breakeven")))</f>
        <v/>
      </c>
      <c r="R30" s="20"/>
      <c r="S30" s="20"/>
      <c r="T30" s="20"/>
      <c r="U30" s="20"/>
    </row>
    <row r="31" customFormat="false" ht="15" hidden="false" customHeight="false" outlineLevel="0" collapsed="false">
      <c r="A31" s="8" t="str">
        <f aca="false">IF(B31="","",ROW()-1)</f>
        <v/>
      </c>
      <c r="B31" s="18"/>
      <c r="C31" s="19"/>
      <c r="D31" s="20"/>
      <c r="E31" s="20"/>
      <c r="F31" s="20"/>
      <c r="G31" s="20"/>
      <c r="H31" s="21"/>
      <c r="I31" s="21"/>
      <c r="J31" s="21"/>
      <c r="K31" s="21"/>
      <c r="L31" s="20"/>
      <c r="M31" s="22"/>
      <c r="N31" s="14" t="str">
        <f aca="false">IF(OR(H31="",I31="",J31="",H31=I31),"",ABS(J31-H31)/ABS(H31-I31))</f>
        <v/>
      </c>
      <c r="O31" s="15" t="str">
        <f aca="false">IF(OR(H31="",I31="",K31="",H31=I31),"",IF(F31="Sell",(H31-K31)/(I31-H31),(K31-H31)/(H31-I31)))</f>
        <v/>
      </c>
      <c r="P31" s="16" t="str">
        <f aca="false">IF(OR(O31="",M31=""),"",O31*M31)</f>
        <v/>
      </c>
      <c r="Q31" s="17" t="str">
        <f aca="false">IF(O31="","",IF(O31&gt;0.05,"Win",IF(O31&lt;-0.05,"Loss","Breakeven")))</f>
        <v/>
      </c>
      <c r="R31" s="20"/>
      <c r="S31" s="20"/>
      <c r="T31" s="20"/>
      <c r="U31" s="20"/>
    </row>
    <row r="32" customFormat="false" ht="15" hidden="false" customHeight="false" outlineLevel="0" collapsed="false">
      <c r="A32" s="8" t="str">
        <f aca="false">IF(B32="","",ROW()-1)</f>
        <v/>
      </c>
      <c r="B32" s="18"/>
      <c r="C32" s="19"/>
      <c r="D32" s="20"/>
      <c r="E32" s="20"/>
      <c r="F32" s="20"/>
      <c r="G32" s="20"/>
      <c r="H32" s="21"/>
      <c r="I32" s="21"/>
      <c r="J32" s="21"/>
      <c r="K32" s="21"/>
      <c r="L32" s="20"/>
      <c r="M32" s="22"/>
      <c r="N32" s="14" t="str">
        <f aca="false">IF(OR(H32="",I32="",J32="",H32=I32),"",ABS(J32-H32)/ABS(H32-I32))</f>
        <v/>
      </c>
      <c r="O32" s="15" t="str">
        <f aca="false">IF(OR(H32="",I32="",K32="",H32=I32),"",IF(F32="Sell",(H32-K32)/(I32-H32),(K32-H32)/(H32-I32)))</f>
        <v/>
      </c>
      <c r="P32" s="16" t="str">
        <f aca="false">IF(OR(O32="",M32=""),"",O32*M32)</f>
        <v/>
      </c>
      <c r="Q32" s="17" t="str">
        <f aca="false">IF(O32="","",IF(O32&gt;0.05,"Win",IF(O32&lt;-0.05,"Loss","Breakeven")))</f>
        <v/>
      </c>
      <c r="R32" s="20"/>
      <c r="S32" s="20"/>
      <c r="T32" s="20"/>
      <c r="U32" s="20"/>
    </row>
    <row r="33" customFormat="false" ht="15" hidden="false" customHeight="false" outlineLevel="0" collapsed="false">
      <c r="A33" s="8" t="str">
        <f aca="false">IF(B33="","",ROW()-1)</f>
        <v/>
      </c>
      <c r="B33" s="18"/>
      <c r="C33" s="19"/>
      <c r="D33" s="20"/>
      <c r="E33" s="20"/>
      <c r="F33" s="20"/>
      <c r="G33" s="20"/>
      <c r="H33" s="21"/>
      <c r="I33" s="21"/>
      <c r="J33" s="21"/>
      <c r="K33" s="21"/>
      <c r="L33" s="20"/>
      <c r="M33" s="22"/>
      <c r="N33" s="14" t="str">
        <f aca="false">IF(OR(H33="",I33="",J33="",H33=I33),"",ABS(J33-H33)/ABS(H33-I33))</f>
        <v/>
      </c>
      <c r="O33" s="15" t="str">
        <f aca="false">IF(OR(H33="",I33="",K33="",H33=I33),"",IF(F33="Sell",(H33-K33)/(I33-H33),(K33-H33)/(H33-I33)))</f>
        <v/>
      </c>
      <c r="P33" s="16" t="str">
        <f aca="false">IF(OR(O33="",M33=""),"",O33*M33)</f>
        <v/>
      </c>
      <c r="Q33" s="17" t="str">
        <f aca="false">IF(O33="","",IF(O33&gt;0.05,"Win",IF(O33&lt;-0.05,"Loss","Breakeven")))</f>
        <v/>
      </c>
      <c r="R33" s="20"/>
      <c r="S33" s="20"/>
      <c r="T33" s="20"/>
      <c r="U33" s="20"/>
    </row>
    <row r="34" customFormat="false" ht="15" hidden="false" customHeight="false" outlineLevel="0" collapsed="false">
      <c r="A34" s="8" t="str">
        <f aca="false">IF(B34="","",ROW()-1)</f>
        <v/>
      </c>
      <c r="B34" s="18"/>
      <c r="C34" s="19"/>
      <c r="D34" s="20"/>
      <c r="E34" s="20"/>
      <c r="F34" s="20"/>
      <c r="G34" s="20"/>
      <c r="H34" s="21"/>
      <c r="I34" s="21"/>
      <c r="J34" s="21"/>
      <c r="K34" s="21"/>
      <c r="L34" s="20"/>
      <c r="M34" s="22"/>
      <c r="N34" s="14" t="str">
        <f aca="false">IF(OR(H34="",I34="",J34="",H34=I34),"",ABS(J34-H34)/ABS(H34-I34))</f>
        <v/>
      </c>
      <c r="O34" s="15" t="str">
        <f aca="false">IF(OR(H34="",I34="",K34="",H34=I34),"",IF(F34="Sell",(H34-K34)/(I34-H34),(K34-H34)/(H34-I34)))</f>
        <v/>
      </c>
      <c r="P34" s="16" t="str">
        <f aca="false">IF(OR(O34="",M34=""),"",O34*M34)</f>
        <v/>
      </c>
      <c r="Q34" s="17" t="str">
        <f aca="false">IF(O34="","",IF(O34&gt;0.05,"Win",IF(O34&lt;-0.05,"Loss","Breakeven")))</f>
        <v/>
      </c>
      <c r="R34" s="20"/>
      <c r="S34" s="20"/>
      <c r="T34" s="20"/>
      <c r="U34" s="20"/>
    </row>
    <row r="35" customFormat="false" ht="15" hidden="false" customHeight="false" outlineLevel="0" collapsed="false">
      <c r="A35" s="8" t="str">
        <f aca="false">IF(B35="","",ROW()-1)</f>
        <v/>
      </c>
      <c r="B35" s="18"/>
      <c r="C35" s="19"/>
      <c r="D35" s="20"/>
      <c r="E35" s="20"/>
      <c r="F35" s="20"/>
      <c r="G35" s="20"/>
      <c r="H35" s="21"/>
      <c r="I35" s="21"/>
      <c r="J35" s="21"/>
      <c r="K35" s="21"/>
      <c r="L35" s="20"/>
      <c r="M35" s="22"/>
      <c r="N35" s="14" t="str">
        <f aca="false">IF(OR(H35="",I35="",J35="",H35=I35),"",ABS(J35-H35)/ABS(H35-I35))</f>
        <v/>
      </c>
      <c r="O35" s="15" t="str">
        <f aca="false">IF(OR(H35="",I35="",K35="",H35=I35),"",IF(F35="Sell",(H35-K35)/(I35-H35),(K35-H35)/(H35-I35)))</f>
        <v/>
      </c>
      <c r="P35" s="16" t="str">
        <f aca="false">IF(OR(O35="",M35=""),"",O35*M35)</f>
        <v/>
      </c>
      <c r="Q35" s="17" t="str">
        <f aca="false">IF(O35="","",IF(O35&gt;0.05,"Win",IF(O35&lt;-0.05,"Loss","Breakeven")))</f>
        <v/>
      </c>
      <c r="R35" s="20"/>
      <c r="S35" s="20"/>
      <c r="T35" s="20"/>
      <c r="U35" s="20"/>
    </row>
    <row r="36" customFormat="false" ht="15" hidden="false" customHeight="false" outlineLevel="0" collapsed="false">
      <c r="A36" s="8" t="str">
        <f aca="false">IF(B36="","",ROW()-1)</f>
        <v/>
      </c>
      <c r="B36" s="18"/>
      <c r="C36" s="19"/>
      <c r="D36" s="20"/>
      <c r="E36" s="20"/>
      <c r="F36" s="20"/>
      <c r="G36" s="20"/>
      <c r="H36" s="21"/>
      <c r="I36" s="21"/>
      <c r="J36" s="21"/>
      <c r="K36" s="21"/>
      <c r="L36" s="20"/>
      <c r="M36" s="22"/>
      <c r="N36" s="14" t="str">
        <f aca="false">IF(OR(H36="",I36="",J36="",H36=I36),"",ABS(J36-H36)/ABS(H36-I36))</f>
        <v/>
      </c>
      <c r="O36" s="15" t="str">
        <f aca="false">IF(OR(H36="",I36="",K36="",H36=I36),"",IF(F36="Sell",(H36-K36)/(I36-H36),(K36-H36)/(H36-I36)))</f>
        <v/>
      </c>
      <c r="P36" s="16" t="str">
        <f aca="false">IF(OR(O36="",M36=""),"",O36*M36)</f>
        <v/>
      </c>
      <c r="Q36" s="17" t="str">
        <f aca="false">IF(O36="","",IF(O36&gt;0.05,"Win",IF(O36&lt;-0.05,"Loss","Breakeven")))</f>
        <v/>
      </c>
      <c r="R36" s="20"/>
      <c r="S36" s="20"/>
      <c r="T36" s="20"/>
      <c r="U36" s="20"/>
    </row>
    <row r="37" customFormat="false" ht="15" hidden="false" customHeight="false" outlineLevel="0" collapsed="false">
      <c r="A37" s="8" t="str">
        <f aca="false">IF(B37="","",ROW()-1)</f>
        <v/>
      </c>
      <c r="B37" s="18"/>
      <c r="C37" s="19"/>
      <c r="D37" s="20"/>
      <c r="E37" s="20"/>
      <c r="F37" s="20"/>
      <c r="G37" s="20"/>
      <c r="H37" s="21"/>
      <c r="I37" s="21"/>
      <c r="J37" s="21"/>
      <c r="K37" s="21"/>
      <c r="L37" s="20"/>
      <c r="M37" s="22"/>
      <c r="N37" s="14" t="str">
        <f aca="false">IF(OR(H37="",I37="",J37="",H37=I37),"",ABS(J37-H37)/ABS(H37-I37))</f>
        <v/>
      </c>
      <c r="O37" s="15" t="str">
        <f aca="false">IF(OR(H37="",I37="",K37="",H37=I37),"",IF(F37="Sell",(H37-K37)/(I37-H37),(K37-H37)/(H37-I37)))</f>
        <v/>
      </c>
      <c r="P37" s="16" t="str">
        <f aca="false">IF(OR(O37="",M37=""),"",O37*M37)</f>
        <v/>
      </c>
      <c r="Q37" s="17" t="str">
        <f aca="false">IF(O37="","",IF(O37&gt;0.05,"Win",IF(O37&lt;-0.05,"Loss","Breakeven")))</f>
        <v/>
      </c>
      <c r="R37" s="20"/>
      <c r="S37" s="20"/>
      <c r="T37" s="20"/>
      <c r="U37" s="20"/>
    </row>
    <row r="38" customFormat="false" ht="15" hidden="false" customHeight="false" outlineLevel="0" collapsed="false">
      <c r="A38" s="8" t="str">
        <f aca="false">IF(B38="","",ROW()-1)</f>
        <v/>
      </c>
      <c r="B38" s="18"/>
      <c r="C38" s="19"/>
      <c r="D38" s="20"/>
      <c r="E38" s="20"/>
      <c r="F38" s="20"/>
      <c r="G38" s="20"/>
      <c r="H38" s="21"/>
      <c r="I38" s="21"/>
      <c r="J38" s="21"/>
      <c r="K38" s="21"/>
      <c r="L38" s="20"/>
      <c r="M38" s="22"/>
      <c r="N38" s="14" t="str">
        <f aca="false">IF(OR(H38="",I38="",J38="",H38=I38),"",ABS(J38-H38)/ABS(H38-I38))</f>
        <v/>
      </c>
      <c r="O38" s="15" t="str">
        <f aca="false">IF(OR(H38="",I38="",K38="",H38=I38),"",IF(F38="Sell",(H38-K38)/(I38-H38),(K38-H38)/(H38-I38)))</f>
        <v/>
      </c>
      <c r="P38" s="16" t="str">
        <f aca="false">IF(OR(O38="",M38=""),"",O38*M38)</f>
        <v/>
      </c>
      <c r="Q38" s="17" t="str">
        <f aca="false">IF(O38="","",IF(O38&gt;0.05,"Win",IF(O38&lt;-0.05,"Loss","Breakeven")))</f>
        <v/>
      </c>
      <c r="R38" s="20"/>
      <c r="S38" s="20"/>
      <c r="T38" s="20"/>
      <c r="U38" s="20"/>
    </row>
    <row r="39" customFormat="false" ht="15" hidden="false" customHeight="false" outlineLevel="0" collapsed="false">
      <c r="A39" s="8" t="str">
        <f aca="false">IF(B39="","",ROW()-1)</f>
        <v/>
      </c>
      <c r="B39" s="18"/>
      <c r="C39" s="19"/>
      <c r="D39" s="20"/>
      <c r="E39" s="20"/>
      <c r="F39" s="20"/>
      <c r="G39" s="20"/>
      <c r="H39" s="21"/>
      <c r="I39" s="21"/>
      <c r="J39" s="21"/>
      <c r="K39" s="21"/>
      <c r="L39" s="20"/>
      <c r="M39" s="22"/>
      <c r="N39" s="14" t="str">
        <f aca="false">IF(OR(H39="",I39="",J39="",H39=I39),"",ABS(J39-H39)/ABS(H39-I39))</f>
        <v/>
      </c>
      <c r="O39" s="15" t="str">
        <f aca="false">IF(OR(H39="",I39="",K39="",H39=I39),"",IF(F39="Sell",(H39-K39)/(I39-H39),(K39-H39)/(H39-I39)))</f>
        <v/>
      </c>
      <c r="P39" s="16" t="str">
        <f aca="false">IF(OR(O39="",M39=""),"",O39*M39)</f>
        <v/>
      </c>
      <c r="Q39" s="17" t="str">
        <f aca="false">IF(O39="","",IF(O39&gt;0.05,"Win",IF(O39&lt;-0.05,"Loss","Breakeven")))</f>
        <v/>
      </c>
      <c r="R39" s="20"/>
      <c r="S39" s="20"/>
      <c r="T39" s="20"/>
      <c r="U39" s="20"/>
    </row>
    <row r="40" customFormat="false" ht="15" hidden="false" customHeight="false" outlineLevel="0" collapsed="false">
      <c r="A40" s="8" t="str">
        <f aca="false">IF(B40="","",ROW()-1)</f>
        <v/>
      </c>
      <c r="B40" s="18"/>
      <c r="C40" s="19"/>
      <c r="D40" s="20"/>
      <c r="E40" s="20"/>
      <c r="F40" s="20"/>
      <c r="G40" s="20"/>
      <c r="H40" s="21"/>
      <c r="I40" s="21"/>
      <c r="J40" s="21"/>
      <c r="K40" s="21"/>
      <c r="L40" s="20"/>
      <c r="M40" s="22"/>
      <c r="N40" s="14" t="str">
        <f aca="false">IF(OR(H40="",I40="",J40="",H40=I40),"",ABS(J40-H40)/ABS(H40-I40))</f>
        <v/>
      </c>
      <c r="O40" s="15" t="str">
        <f aca="false">IF(OR(H40="",I40="",K40="",H40=I40),"",IF(F40="Sell",(H40-K40)/(I40-H40),(K40-H40)/(H40-I40)))</f>
        <v/>
      </c>
      <c r="P40" s="16" t="str">
        <f aca="false">IF(OR(O40="",M40=""),"",O40*M40)</f>
        <v/>
      </c>
      <c r="Q40" s="17" t="str">
        <f aca="false">IF(O40="","",IF(O40&gt;0.05,"Win",IF(O40&lt;-0.05,"Loss","Breakeven")))</f>
        <v/>
      </c>
      <c r="R40" s="20"/>
      <c r="S40" s="20"/>
      <c r="T40" s="20"/>
      <c r="U40" s="20"/>
    </row>
    <row r="41" customFormat="false" ht="15" hidden="false" customHeight="false" outlineLevel="0" collapsed="false">
      <c r="A41" s="8" t="str">
        <f aca="false">IF(B41="","",ROW()-1)</f>
        <v/>
      </c>
      <c r="B41" s="18"/>
      <c r="C41" s="19"/>
      <c r="D41" s="20"/>
      <c r="E41" s="20"/>
      <c r="F41" s="20"/>
      <c r="G41" s="20"/>
      <c r="H41" s="21"/>
      <c r="I41" s="21"/>
      <c r="J41" s="21"/>
      <c r="K41" s="21"/>
      <c r="L41" s="20"/>
      <c r="M41" s="22"/>
      <c r="N41" s="14" t="str">
        <f aca="false">IF(OR(H41="",I41="",J41="",H41=I41),"",ABS(J41-H41)/ABS(H41-I41))</f>
        <v/>
      </c>
      <c r="O41" s="15" t="str">
        <f aca="false">IF(OR(H41="",I41="",K41="",H41=I41),"",IF(F41="Sell",(H41-K41)/(I41-H41),(K41-H41)/(H41-I41)))</f>
        <v/>
      </c>
      <c r="P41" s="16" t="str">
        <f aca="false">IF(OR(O41="",M41=""),"",O41*M41)</f>
        <v/>
      </c>
      <c r="Q41" s="17" t="str">
        <f aca="false">IF(O41="","",IF(O41&gt;0.05,"Win",IF(O41&lt;-0.05,"Loss","Breakeven")))</f>
        <v/>
      </c>
      <c r="R41" s="20"/>
      <c r="S41" s="20"/>
      <c r="T41" s="20"/>
      <c r="U41" s="20"/>
    </row>
    <row r="42" customFormat="false" ht="15" hidden="false" customHeight="false" outlineLevel="0" collapsed="false">
      <c r="A42" s="8" t="str">
        <f aca="false">IF(B42="","",ROW()-1)</f>
        <v/>
      </c>
      <c r="B42" s="18"/>
      <c r="C42" s="19"/>
      <c r="D42" s="20"/>
      <c r="E42" s="20"/>
      <c r="F42" s="20"/>
      <c r="G42" s="20"/>
      <c r="H42" s="21"/>
      <c r="I42" s="21"/>
      <c r="J42" s="21"/>
      <c r="K42" s="21"/>
      <c r="L42" s="20"/>
      <c r="M42" s="22"/>
      <c r="N42" s="14" t="str">
        <f aca="false">IF(OR(H42="",I42="",J42="",H42=I42),"",ABS(J42-H42)/ABS(H42-I42))</f>
        <v/>
      </c>
      <c r="O42" s="15" t="str">
        <f aca="false">IF(OR(H42="",I42="",K42="",H42=I42),"",IF(F42="Sell",(H42-K42)/(I42-H42),(K42-H42)/(H42-I42)))</f>
        <v/>
      </c>
      <c r="P42" s="16" t="str">
        <f aca="false">IF(OR(O42="",M42=""),"",O42*M42)</f>
        <v/>
      </c>
      <c r="Q42" s="17" t="str">
        <f aca="false">IF(O42="","",IF(O42&gt;0.05,"Win",IF(O42&lt;-0.05,"Loss","Breakeven")))</f>
        <v/>
      </c>
      <c r="R42" s="20"/>
      <c r="S42" s="20"/>
      <c r="T42" s="20"/>
      <c r="U42" s="20"/>
    </row>
    <row r="43" customFormat="false" ht="15" hidden="false" customHeight="false" outlineLevel="0" collapsed="false">
      <c r="A43" s="8" t="str">
        <f aca="false">IF(B43="","",ROW()-1)</f>
        <v/>
      </c>
      <c r="B43" s="18"/>
      <c r="C43" s="19"/>
      <c r="D43" s="20"/>
      <c r="E43" s="20"/>
      <c r="F43" s="20"/>
      <c r="G43" s="20"/>
      <c r="H43" s="21"/>
      <c r="I43" s="21"/>
      <c r="J43" s="21"/>
      <c r="K43" s="21"/>
      <c r="L43" s="20"/>
      <c r="M43" s="22"/>
      <c r="N43" s="14" t="str">
        <f aca="false">IF(OR(H43="",I43="",J43="",H43=I43),"",ABS(J43-H43)/ABS(H43-I43))</f>
        <v/>
      </c>
      <c r="O43" s="15" t="str">
        <f aca="false">IF(OR(H43="",I43="",K43="",H43=I43),"",IF(F43="Sell",(H43-K43)/(I43-H43),(K43-H43)/(H43-I43)))</f>
        <v/>
      </c>
      <c r="P43" s="16" t="str">
        <f aca="false">IF(OR(O43="",M43=""),"",O43*M43)</f>
        <v/>
      </c>
      <c r="Q43" s="17" t="str">
        <f aca="false">IF(O43="","",IF(O43&gt;0.05,"Win",IF(O43&lt;-0.05,"Loss","Breakeven")))</f>
        <v/>
      </c>
      <c r="R43" s="20"/>
      <c r="S43" s="20"/>
      <c r="T43" s="20"/>
      <c r="U43" s="20"/>
    </row>
    <row r="44" customFormat="false" ht="15" hidden="false" customHeight="false" outlineLevel="0" collapsed="false">
      <c r="A44" s="8" t="str">
        <f aca="false">IF(B44="","",ROW()-1)</f>
        <v/>
      </c>
      <c r="B44" s="18"/>
      <c r="C44" s="19"/>
      <c r="D44" s="20"/>
      <c r="E44" s="20"/>
      <c r="F44" s="20"/>
      <c r="G44" s="20"/>
      <c r="H44" s="21"/>
      <c r="I44" s="21"/>
      <c r="J44" s="21"/>
      <c r="K44" s="21"/>
      <c r="L44" s="20"/>
      <c r="M44" s="22"/>
      <c r="N44" s="14" t="str">
        <f aca="false">IF(OR(H44="",I44="",J44="",H44=I44),"",ABS(J44-H44)/ABS(H44-I44))</f>
        <v/>
      </c>
      <c r="O44" s="15" t="str">
        <f aca="false">IF(OR(H44="",I44="",K44="",H44=I44),"",IF(F44="Sell",(H44-K44)/(I44-H44),(K44-H44)/(H44-I44)))</f>
        <v/>
      </c>
      <c r="P44" s="16" t="str">
        <f aca="false">IF(OR(O44="",M44=""),"",O44*M44)</f>
        <v/>
      </c>
      <c r="Q44" s="17" t="str">
        <f aca="false">IF(O44="","",IF(O44&gt;0.05,"Win",IF(O44&lt;-0.05,"Loss","Breakeven")))</f>
        <v/>
      </c>
      <c r="R44" s="20"/>
      <c r="S44" s="20"/>
      <c r="T44" s="20"/>
      <c r="U44" s="20"/>
    </row>
    <row r="45" customFormat="false" ht="15" hidden="false" customHeight="false" outlineLevel="0" collapsed="false">
      <c r="A45" s="8" t="str">
        <f aca="false">IF(B45="","",ROW()-1)</f>
        <v/>
      </c>
      <c r="B45" s="18"/>
      <c r="C45" s="19"/>
      <c r="D45" s="20"/>
      <c r="E45" s="20"/>
      <c r="F45" s="20"/>
      <c r="G45" s="20"/>
      <c r="H45" s="21"/>
      <c r="I45" s="21"/>
      <c r="J45" s="21"/>
      <c r="K45" s="21"/>
      <c r="L45" s="20"/>
      <c r="M45" s="22"/>
      <c r="N45" s="14" t="str">
        <f aca="false">IF(OR(H45="",I45="",J45="",H45=I45),"",ABS(J45-H45)/ABS(H45-I45))</f>
        <v/>
      </c>
      <c r="O45" s="15" t="str">
        <f aca="false">IF(OR(H45="",I45="",K45="",H45=I45),"",IF(F45="Sell",(H45-K45)/(I45-H45),(K45-H45)/(H45-I45)))</f>
        <v/>
      </c>
      <c r="P45" s="16" t="str">
        <f aca="false">IF(OR(O45="",M45=""),"",O45*M45)</f>
        <v/>
      </c>
      <c r="Q45" s="17" t="str">
        <f aca="false">IF(O45="","",IF(O45&gt;0.05,"Win",IF(O45&lt;-0.05,"Loss","Breakeven")))</f>
        <v/>
      </c>
      <c r="R45" s="20"/>
      <c r="S45" s="20"/>
      <c r="T45" s="20"/>
      <c r="U45" s="20"/>
    </row>
    <row r="46" customFormat="false" ht="15" hidden="false" customHeight="false" outlineLevel="0" collapsed="false">
      <c r="A46" s="8" t="str">
        <f aca="false">IF(B46="","",ROW()-1)</f>
        <v/>
      </c>
      <c r="B46" s="18"/>
      <c r="C46" s="19"/>
      <c r="D46" s="20"/>
      <c r="E46" s="20"/>
      <c r="F46" s="20"/>
      <c r="G46" s="20"/>
      <c r="H46" s="21"/>
      <c r="I46" s="21"/>
      <c r="J46" s="21"/>
      <c r="K46" s="21"/>
      <c r="L46" s="20"/>
      <c r="M46" s="22"/>
      <c r="N46" s="14" t="str">
        <f aca="false">IF(OR(H46="",I46="",J46="",H46=I46),"",ABS(J46-H46)/ABS(H46-I46))</f>
        <v/>
      </c>
      <c r="O46" s="15" t="str">
        <f aca="false">IF(OR(H46="",I46="",K46="",H46=I46),"",IF(F46="Sell",(H46-K46)/(I46-H46),(K46-H46)/(H46-I46)))</f>
        <v/>
      </c>
      <c r="P46" s="16" t="str">
        <f aca="false">IF(OR(O46="",M46=""),"",O46*M46)</f>
        <v/>
      </c>
      <c r="Q46" s="17" t="str">
        <f aca="false">IF(O46="","",IF(O46&gt;0.05,"Win",IF(O46&lt;-0.05,"Loss","Breakeven")))</f>
        <v/>
      </c>
      <c r="R46" s="20"/>
      <c r="S46" s="20"/>
      <c r="T46" s="20"/>
      <c r="U46" s="20"/>
    </row>
    <row r="47" customFormat="false" ht="15" hidden="false" customHeight="false" outlineLevel="0" collapsed="false">
      <c r="A47" s="8" t="str">
        <f aca="false">IF(B47="","",ROW()-1)</f>
        <v/>
      </c>
      <c r="B47" s="18"/>
      <c r="C47" s="19"/>
      <c r="D47" s="20"/>
      <c r="E47" s="20"/>
      <c r="F47" s="20"/>
      <c r="G47" s="20"/>
      <c r="H47" s="21"/>
      <c r="I47" s="21"/>
      <c r="J47" s="21"/>
      <c r="K47" s="21"/>
      <c r="L47" s="20"/>
      <c r="M47" s="22"/>
      <c r="N47" s="14" t="str">
        <f aca="false">IF(OR(H47="",I47="",J47="",H47=I47),"",ABS(J47-H47)/ABS(H47-I47))</f>
        <v/>
      </c>
      <c r="O47" s="15" t="str">
        <f aca="false">IF(OR(H47="",I47="",K47="",H47=I47),"",IF(F47="Sell",(H47-K47)/(I47-H47),(K47-H47)/(H47-I47)))</f>
        <v/>
      </c>
      <c r="P47" s="16" t="str">
        <f aca="false">IF(OR(O47="",M47=""),"",O47*M47)</f>
        <v/>
      </c>
      <c r="Q47" s="17" t="str">
        <f aca="false">IF(O47="","",IF(O47&gt;0.05,"Win",IF(O47&lt;-0.05,"Loss","Breakeven")))</f>
        <v/>
      </c>
      <c r="R47" s="20"/>
      <c r="S47" s="20"/>
      <c r="T47" s="20"/>
      <c r="U47" s="20"/>
    </row>
    <row r="48" customFormat="false" ht="15" hidden="false" customHeight="false" outlineLevel="0" collapsed="false">
      <c r="A48" s="8" t="str">
        <f aca="false">IF(B48="","",ROW()-1)</f>
        <v/>
      </c>
      <c r="B48" s="18"/>
      <c r="C48" s="19"/>
      <c r="D48" s="20"/>
      <c r="E48" s="20"/>
      <c r="F48" s="20"/>
      <c r="G48" s="20"/>
      <c r="H48" s="21"/>
      <c r="I48" s="21"/>
      <c r="J48" s="21"/>
      <c r="K48" s="21"/>
      <c r="L48" s="20"/>
      <c r="M48" s="22"/>
      <c r="N48" s="14" t="str">
        <f aca="false">IF(OR(H48="",I48="",J48="",H48=I48),"",ABS(J48-H48)/ABS(H48-I48))</f>
        <v/>
      </c>
      <c r="O48" s="15" t="str">
        <f aca="false">IF(OR(H48="",I48="",K48="",H48=I48),"",IF(F48="Sell",(H48-K48)/(I48-H48),(K48-H48)/(H48-I48)))</f>
        <v/>
      </c>
      <c r="P48" s="16" t="str">
        <f aca="false">IF(OR(O48="",M48=""),"",O48*M48)</f>
        <v/>
      </c>
      <c r="Q48" s="17" t="str">
        <f aca="false">IF(O48="","",IF(O48&gt;0.05,"Win",IF(O48&lt;-0.05,"Loss","Breakeven")))</f>
        <v/>
      </c>
      <c r="R48" s="20"/>
      <c r="S48" s="20"/>
      <c r="T48" s="20"/>
      <c r="U48" s="20"/>
    </row>
    <row r="49" customFormat="false" ht="15" hidden="false" customHeight="false" outlineLevel="0" collapsed="false">
      <c r="A49" s="8" t="str">
        <f aca="false">IF(B49="","",ROW()-1)</f>
        <v/>
      </c>
      <c r="B49" s="18"/>
      <c r="C49" s="19"/>
      <c r="D49" s="20"/>
      <c r="E49" s="20"/>
      <c r="F49" s="20"/>
      <c r="G49" s="20"/>
      <c r="H49" s="21"/>
      <c r="I49" s="21"/>
      <c r="J49" s="21"/>
      <c r="K49" s="21"/>
      <c r="L49" s="20"/>
      <c r="M49" s="22"/>
      <c r="N49" s="14" t="str">
        <f aca="false">IF(OR(H49="",I49="",J49="",H49=I49),"",ABS(J49-H49)/ABS(H49-I49))</f>
        <v/>
      </c>
      <c r="O49" s="15" t="str">
        <f aca="false">IF(OR(H49="",I49="",K49="",H49=I49),"",IF(F49="Sell",(H49-K49)/(I49-H49),(K49-H49)/(H49-I49)))</f>
        <v/>
      </c>
      <c r="P49" s="16" t="str">
        <f aca="false">IF(OR(O49="",M49=""),"",O49*M49)</f>
        <v/>
      </c>
      <c r="Q49" s="17" t="str">
        <f aca="false">IF(O49="","",IF(O49&gt;0.05,"Win",IF(O49&lt;-0.05,"Loss","Breakeven")))</f>
        <v/>
      </c>
      <c r="R49" s="20"/>
      <c r="S49" s="20"/>
      <c r="T49" s="20"/>
      <c r="U49" s="20"/>
    </row>
    <row r="50" customFormat="false" ht="15" hidden="false" customHeight="false" outlineLevel="0" collapsed="false">
      <c r="A50" s="8" t="str">
        <f aca="false">IF(B50="","",ROW()-1)</f>
        <v/>
      </c>
      <c r="B50" s="18"/>
      <c r="C50" s="19"/>
      <c r="D50" s="20"/>
      <c r="E50" s="20"/>
      <c r="F50" s="20"/>
      <c r="G50" s="20"/>
      <c r="H50" s="21"/>
      <c r="I50" s="21"/>
      <c r="J50" s="21"/>
      <c r="K50" s="21"/>
      <c r="L50" s="20"/>
      <c r="M50" s="22"/>
      <c r="N50" s="14" t="str">
        <f aca="false">IF(OR(H50="",I50="",J50="",H50=I50),"",ABS(J50-H50)/ABS(H50-I50))</f>
        <v/>
      </c>
      <c r="O50" s="15" t="str">
        <f aca="false">IF(OR(H50="",I50="",K50="",H50=I50),"",IF(F50="Sell",(H50-K50)/(I50-H50),(K50-H50)/(H50-I50)))</f>
        <v/>
      </c>
      <c r="P50" s="16" t="str">
        <f aca="false">IF(OR(O50="",M50=""),"",O50*M50)</f>
        <v/>
      </c>
      <c r="Q50" s="17" t="str">
        <f aca="false">IF(O50="","",IF(O50&gt;0.05,"Win",IF(O50&lt;-0.05,"Loss","Breakeven")))</f>
        <v/>
      </c>
      <c r="R50" s="20"/>
      <c r="S50" s="20"/>
      <c r="T50" s="20"/>
      <c r="U50" s="20"/>
    </row>
    <row r="51" customFormat="false" ht="15" hidden="false" customHeight="false" outlineLevel="0" collapsed="false">
      <c r="A51" s="8" t="str">
        <f aca="false">IF(B51="","",ROW()-1)</f>
        <v/>
      </c>
      <c r="B51" s="18"/>
      <c r="C51" s="19"/>
      <c r="D51" s="20"/>
      <c r="E51" s="20"/>
      <c r="F51" s="20"/>
      <c r="G51" s="20"/>
      <c r="H51" s="21"/>
      <c r="I51" s="21"/>
      <c r="J51" s="21"/>
      <c r="K51" s="21"/>
      <c r="L51" s="20"/>
      <c r="M51" s="22"/>
      <c r="N51" s="14" t="str">
        <f aca="false">IF(OR(H51="",I51="",J51="",H51=I51),"",ABS(J51-H51)/ABS(H51-I51))</f>
        <v/>
      </c>
      <c r="O51" s="15" t="str">
        <f aca="false">IF(OR(H51="",I51="",K51="",H51=I51),"",IF(F51="Sell",(H51-K51)/(I51-H51),(K51-H51)/(H51-I51)))</f>
        <v/>
      </c>
      <c r="P51" s="16" t="str">
        <f aca="false">IF(OR(O51="",M51=""),"",O51*M51)</f>
        <v/>
      </c>
      <c r="Q51" s="17" t="str">
        <f aca="false">IF(O51="","",IF(O51&gt;0.05,"Win",IF(O51&lt;-0.05,"Loss","Breakeven")))</f>
        <v/>
      </c>
      <c r="R51" s="20"/>
      <c r="S51" s="20"/>
      <c r="T51" s="20"/>
      <c r="U51" s="20"/>
    </row>
    <row r="52" customFormat="false" ht="15" hidden="false" customHeight="false" outlineLevel="0" collapsed="false">
      <c r="A52" s="8" t="str">
        <f aca="false">IF(B52="","",ROW()-1)</f>
        <v/>
      </c>
      <c r="B52" s="18"/>
      <c r="C52" s="19"/>
      <c r="D52" s="20"/>
      <c r="E52" s="20"/>
      <c r="F52" s="20"/>
      <c r="G52" s="20"/>
      <c r="H52" s="21"/>
      <c r="I52" s="21"/>
      <c r="J52" s="21"/>
      <c r="K52" s="21"/>
      <c r="L52" s="20"/>
      <c r="M52" s="22"/>
      <c r="N52" s="14" t="str">
        <f aca="false">IF(OR(H52="",I52="",J52="",H52=I52),"",ABS(J52-H52)/ABS(H52-I52))</f>
        <v/>
      </c>
      <c r="O52" s="15" t="str">
        <f aca="false">IF(OR(H52="",I52="",K52="",H52=I52),"",IF(F52="Sell",(H52-K52)/(I52-H52),(K52-H52)/(H52-I52)))</f>
        <v/>
      </c>
      <c r="P52" s="16" t="str">
        <f aca="false">IF(OR(O52="",M52=""),"",O52*M52)</f>
        <v/>
      </c>
      <c r="Q52" s="17" t="str">
        <f aca="false">IF(O52="","",IF(O52&gt;0.05,"Win",IF(O52&lt;-0.05,"Loss","Breakeven")))</f>
        <v/>
      </c>
      <c r="R52" s="20"/>
      <c r="S52" s="20"/>
      <c r="T52" s="20"/>
      <c r="U52" s="20"/>
    </row>
    <row r="53" customFormat="false" ht="15" hidden="false" customHeight="false" outlineLevel="0" collapsed="false">
      <c r="A53" s="8" t="str">
        <f aca="false">IF(B53="","",ROW()-1)</f>
        <v/>
      </c>
      <c r="B53" s="18"/>
      <c r="C53" s="19"/>
      <c r="D53" s="20"/>
      <c r="E53" s="20"/>
      <c r="F53" s="20"/>
      <c r="G53" s="20"/>
      <c r="H53" s="21"/>
      <c r="I53" s="21"/>
      <c r="J53" s="21"/>
      <c r="K53" s="21"/>
      <c r="L53" s="20"/>
      <c r="M53" s="22"/>
      <c r="N53" s="14" t="str">
        <f aca="false">IF(OR(H53="",I53="",J53="",H53=I53),"",ABS(J53-H53)/ABS(H53-I53))</f>
        <v/>
      </c>
      <c r="O53" s="15" t="str">
        <f aca="false">IF(OR(H53="",I53="",K53="",H53=I53),"",IF(F53="Sell",(H53-K53)/(I53-H53),(K53-H53)/(H53-I53)))</f>
        <v/>
      </c>
      <c r="P53" s="16" t="str">
        <f aca="false">IF(OR(O53="",M53=""),"",O53*M53)</f>
        <v/>
      </c>
      <c r="Q53" s="17" t="str">
        <f aca="false">IF(O53="","",IF(O53&gt;0.05,"Win",IF(O53&lt;-0.05,"Loss","Breakeven")))</f>
        <v/>
      </c>
      <c r="R53" s="20"/>
      <c r="S53" s="20"/>
      <c r="T53" s="20"/>
      <c r="U53" s="20"/>
    </row>
    <row r="54" customFormat="false" ht="15" hidden="false" customHeight="false" outlineLevel="0" collapsed="false">
      <c r="A54" s="8" t="str">
        <f aca="false">IF(B54="","",ROW()-1)</f>
        <v/>
      </c>
      <c r="B54" s="18"/>
      <c r="C54" s="19"/>
      <c r="D54" s="20"/>
      <c r="E54" s="20"/>
      <c r="F54" s="20"/>
      <c r="G54" s="20"/>
      <c r="H54" s="21"/>
      <c r="I54" s="21"/>
      <c r="J54" s="21"/>
      <c r="K54" s="21"/>
      <c r="L54" s="20"/>
      <c r="M54" s="22"/>
      <c r="N54" s="14" t="str">
        <f aca="false">IF(OR(H54="",I54="",J54="",H54=I54),"",ABS(J54-H54)/ABS(H54-I54))</f>
        <v/>
      </c>
      <c r="O54" s="15" t="str">
        <f aca="false">IF(OR(H54="",I54="",K54="",H54=I54),"",IF(F54="Sell",(H54-K54)/(I54-H54),(K54-H54)/(H54-I54)))</f>
        <v/>
      </c>
      <c r="P54" s="16" t="str">
        <f aca="false">IF(OR(O54="",M54=""),"",O54*M54)</f>
        <v/>
      </c>
      <c r="Q54" s="17" t="str">
        <f aca="false">IF(O54="","",IF(O54&gt;0.05,"Win",IF(O54&lt;-0.05,"Loss","Breakeven")))</f>
        <v/>
      </c>
      <c r="R54" s="20"/>
      <c r="S54" s="20"/>
      <c r="T54" s="20"/>
      <c r="U54" s="20"/>
    </row>
    <row r="55" customFormat="false" ht="15" hidden="false" customHeight="false" outlineLevel="0" collapsed="false">
      <c r="A55" s="8" t="str">
        <f aca="false">IF(B55="","",ROW()-1)</f>
        <v/>
      </c>
      <c r="B55" s="18"/>
      <c r="C55" s="19"/>
      <c r="D55" s="20"/>
      <c r="E55" s="20"/>
      <c r="F55" s="20"/>
      <c r="G55" s="20"/>
      <c r="H55" s="21"/>
      <c r="I55" s="21"/>
      <c r="J55" s="21"/>
      <c r="K55" s="21"/>
      <c r="L55" s="20"/>
      <c r="M55" s="22"/>
      <c r="N55" s="14" t="str">
        <f aca="false">IF(OR(H55="",I55="",J55="",H55=I55),"",ABS(J55-H55)/ABS(H55-I55))</f>
        <v/>
      </c>
      <c r="O55" s="15" t="str">
        <f aca="false">IF(OR(H55="",I55="",K55="",H55=I55),"",IF(F55="Sell",(H55-K55)/(I55-H55),(K55-H55)/(H55-I55)))</f>
        <v/>
      </c>
      <c r="P55" s="16" t="str">
        <f aca="false">IF(OR(O55="",M55=""),"",O55*M55)</f>
        <v/>
      </c>
      <c r="Q55" s="17" t="str">
        <f aca="false">IF(O55="","",IF(O55&gt;0.05,"Win",IF(O55&lt;-0.05,"Loss","Breakeven")))</f>
        <v/>
      </c>
      <c r="R55" s="20"/>
      <c r="S55" s="20"/>
      <c r="T55" s="20"/>
      <c r="U55" s="20"/>
    </row>
    <row r="56" customFormat="false" ht="15" hidden="false" customHeight="false" outlineLevel="0" collapsed="false">
      <c r="A56" s="8" t="str">
        <f aca="false">IF(B56="","",ROW()-1)</f>
        <v/>
      </c>
      <c r="B56" s="18"/>
      <c r="C56" s="19"/>
      <c r="D56" s="20"/>
      <c r="E56" s="20"/>
      <c r="F56" s="20"/>
      <c r="G56" s="20"/>
      <c r="H56" s="21"/>
      <c r="I56" s="21"/>
      <c r="J56" s="21"/>
      <c r="K56" s="21"/>
      <c r="L56" s="20"/>
      <c r="M56" s="22"/>
      <c r="N56" s="14" t="str">
        <f aca="false">IF(OR(H56="",I56="",J56="",H56=I56),"",ABS(J56-H56)/ABS(H56-I56))</f>
        <v/>
      </c>
      <c r="O56" s="15" t="str">
        <f aca="false">IF(OR(H56="",I56="",K56="",H56=I56),"",IF(F56="Sell",(H56-K56)/(I56-H56),(K56-H56)/(H56-I56)))</f>
        <v/>
      </c>
      <c r="P56" s="16" t="str">
        <f aca="false">IF(OR(O56="",M56=""),"",O56*M56)</f>
        <v/>
      </c>
      <c r="Q56" s="17" t="str">
        <f aca="false">IF(O56="","",IF(O56&gt;0.05,"Win",IF(O56&lt;-0.05,"Loss","Breakeven")))</f>
        <v/>
      </c>
      <c r="R56" s="20"/>
      <c r="S56" s="20"/>
      <c r="T56" s="20"/>
      <c r="U56" s="20"/>
    </row>
    <row r="57" customFormat="false" ht="15" hidden="false" customHeight="false" outlineLevel="0" collapsed="false">
      <c r="A57" s="8" t="str">
        <f aca="false">IF(B57="","",ROW()-1)</f>
        <v/>
      </c>
      <c r="B57" s="18"/>
      <c r="C57" s="19"/>
      <c r="D57" s="20"/>
      <c r="E57" s="20"/>
      <c r="F57" s="20"/>
      <c r="G57" s="20"/>
      <c r="H57" s="21"/>
      <c r="I57" s="21"/>
      <c r="J57" s="21"/>
      <c r="K57" s="21"/>
      <c r="L57" s="20"/>
      <c r="M57" s="22"/>
      <c r="N57" s="14" t="str">
        <f aca="false">IF(OR(H57="",I57="",J57="",H57=I57),"",ABS(J57-H57)/ABS(H57-I57))</f>
        <v/>
      </c>
      <c r="O57" s="15" t="str">
        <f aca="false">IF(OR(H57="",I57="",K57="",H57=I57),"",IF(F57="Sell",(H57-K57)/(I57-H57),(K57-H57)/(H57-I57)))</f>
        <v/>
      </c>
      <c r="P57" s="16" t="str">
        <f aca="false">IF(OR(O57="",M57=""),"",O57*M57)</f>
        <v/>
      </c>
      <c r="Q57" s="17" t="str">
        <f aca="false">IF(O57="","",IF(O57&gt;0.05,"Win",IF(O57&lt;-0.05,"Loss","Breakeven")))</f>
        <v/>
      </c>
      <c r="R57" s="20"/>
      <c r="S57" s="20"/>
      <c r="T57" s="20"/>
      <c r="U57" s="20"/>
    </row>
    <row r="58" customFormat="false" ht="15" hidden="false" customHeight="false" outlineLevel="0" collapsed="false">
      <c r="A58" s="8" t="str">
        <f aca="false">IF(B58="","",ROW()-1)</f>
        <v/>
      </c>
      <c r="B58" s="18"/>
      <c r="C58" s="19"/>
      <c r="D58" s="20"/>
      <c r="E58" s="20"/>
      <c r="F58" s="20"/>
      <c r="G58" s="20"/>
      <c r="H58" s="21"/>
      <c r="I58" s="21"/>
      <c r="J58" s="21"/>
      <c r="K58" s="21"/>
      <c r="L58" s="20"/>
      <c r="M58" s="22"/>
      <c r="N58" s="14" t="str">
        <f aca="false">IF(OR(H58="",I58="",J58="",H58=I58),"",ABS(J58-H58)/ABS(H58-I58))</f>
        <v/>
      </c>
      <c r="O58" s="15" t="str">
        <f aca="false">IF(OR(H58="",I58="",K58="",H58=I58),"",IF(F58="Sell",(H58-K58)/(I58-H58),(K58-H58)/(H58-I58)))</f>
        <v/>
      </c>
      <c r="P58" s="16" t="str">
        <f aca="false">IF(OR(O58="",M58=""),"",O58*M58)</f>
        <v/>
      </c>
      <c r="Q58" s="17" t="str">
        <f aca="false">IF(O58="","",IF(O58&gt;0.05,"Win",IF(O58&lt;-0.05,"Loss","Breakeven")))</f>
        <v/>
      </c>
      <c r="R58" s="20"/>
      <c r="S58" s="20"/>
      <c r="T58" s="20"/>
      <c r="U58" s="20"/>
    </row>
    <row r="59" customFormat="false" ht="15" hidden="false" customHeight="false" outlineLevel="0" collapsed="false">
      <c r="A59" s="8" t="str">
        <f aca="false">IF(B59="","",ROW()-1)</f>
        <v/>
      </c>
      <c r="B59" s="18"/>
      <c r="C59" s="19"/>
      <c r="D59" s="20"/>
      <c r="E59" s="20"/>
      <c r="F59" s="20"/>
      <c r="G59" s="20"/>
      <c r="H59" s="21"/>
      <c r="I59" s="21"/>
      <c r="J59" s="21"/>
      <c r="K59" s="21"/>
      <c r="L59" s="20"/>
      <c r="M59" s="22"/>
      <c r="N59" s="14" t="str">
        <f aca="false">IF(OR(H59="",I59="",J59="",H59=I59),"",ABS(J59-H59)/ABS(H59-I59))</f>
        <v/>
      </c>
      <c r="O59" s="15" t="str">
        <f aca="false">IF(OR(H59="",I59="",K59="",H59=I59),"",IF(F59="Sell",(H59-K59)/(I59-H59),(K59-H59)/(H59-I59)))</f>
        <v/>
      </c>
      <c r="P59" s="16" t="str">
        <f aca="false">IF(OR(O59="",M59=""),"",O59*M59)</f>
        <v/>
      </c>
      <c r="Q59" s="17" t="str">
        <f aca="false">IF(O59="","",IF(O59&gt;0.05,"Win",IF(O59&lt;-0.05,"Loss","Breakeven")))</f>
        <v/>
      </c>
      <c r="R59" s="20"/>
      <c r="S59" s="20"/>
      <c r="T59" s="20"/>
      <c r="U59" s="20"/>
    </row>
    <row r="60" customFormat="false" ht="15" hidden="false" customHeight="false" outlineLevel="0" collapsed="false">
      <c r="A60" s="8" t="str">
        <f aca="false">IF(B60="","",ROW()-1)</f>
        <v/>
      </c>
      <c r="B60" s="18"/>
      <c r="C60" s="19"/>
      <c r="D60" s="20"/>
      <c r="E60" s="20"/>
      <c r="F60" s="20"/>
      <c r="G60" s="20"/>
      <c r="H60" s="21"/>
      <c r="I60" s="21"/>
      <c r="J60" s="21"/>
      <c r="K60" s="21"/>
      <c r="L60" s="20"/>
      <c r="M60" s="22"/>
      <c r="N60" s="14" t="str">
        <f aca="false">IF(OR(H60="",I60="",J60="",H60=I60),"",ABS(J60-H60)/ABS(H60-I60))</f>
        <v/>
      </c>
      <c r="O60" s="15" t="str">
        <f aca="false">IF(OR(H60="",I60="",K60="",H60=I60),"",IF(F60="Sell",(H60-K60)/(I60-H60),(K60-H60)/(H60-I60)))</f>
        <v/>
      </c>
      <c r="P60" s="16" t="str">
        <f aca="false">IF(OR(O60="",M60=""),"",O60*M60)</f>
        <v/>
      </c>
      <c r="Q60" s="17" t="str">
        <f aca="false">IF(O60="","",IF(O60&gt;0.05,"Win",IF(O60&lt;-0.05,"Loss","Breakeven")))</f>
        <v/>
      </c>
      <c r="R60" s="20"/>
      <c r="S60" s="20"/>
      <c r="T60" s="20"/>
      <c r="U60" s="20"/>
    </row>
    <row r="61" customFormat="false" ht="15" hidden="false" customHeight="false" outlineLevel="0" collapsed="false">
      <c r="A61" s="8" t="str">
        <f aca="false">IF(B61="","",ROW()-1)</f>
        <v/>
      </c>
      <c r="B61" s="18"/>
      <c r="C61" s="19"/>
      <c r="D61" s="20"/>
      <c r="E61" s="20"/>
      <c r="F61" s="20"/>
      <c r="G61" s="20"/>
      <c r="H61" s="21"/>
      <c r="I61" s="21"/>
      <c r="J61" s="21"/>
      <c r="K61" s="21"/>
      <c r="L61" s="20"/>
      <c r="M61" s="22"/>
      <c r="N61" s="14" t="str">
        <f aca="false">IF(OR(H61="",I61="",J61="",H61=I61),"",ABS(J61-H61)/ABS(H61-I61))</f>
        <v/>
      </c>
      <c r="O61" s="15" t="str">
        <f aca="false">IF(OR(H61="",I61="",K61="",H61=I61),"",IF(F61="Sell",(H61-K61)/(I61-H61),(K61-H61)/(H61-I61)))</f>
        <v/>
      </c>
      <c r="P61" s="16" t="str">
        <f aca="false">IF(OR(O61="",M61=""),"",O61*M61)</f>
        <v/>
      </c>
      <c r="Q61" s="17" t="str">
        <f aca="false">IF(O61="","",IF(O61&gt;0.05,"Win",IF(O61&lt;-0.05,"Loss","Breakeven")))</f>
        <v/>
      </c>
      <c r="R61" s="20"/>
      <c r="S61" s="20"/>
      <c r="T61" s="20"/>
      <c r="U61" s="20"/>
    </row>
    <row r="62" customFormat="false" ht="15" hidden="false" customHeight="false" outlineLevel="0" collapsed="false">
      <c r="A62" s="8" t="str">
        <f aca="false">IF(B62="","",ROW()-1)</f>
        <v/>
      </c>
      <c r="B62" s="18"/>
      <c r="C62" s="19"/>
      <c r="D62" s="20"/>
      <c r="E62" s="20"/>
      <c r="F62" s="20"/>
      <c r="G62" s="20"/>
      <c r="H62" s="21"/>
      <c r="I62" s="21"/>
      <c r="J62" s="21"/>
      <c r="K62" s="21"/>
      <c r="L62" s="20"/>
      <c r="M62" s="22"/>
      <c r="N62" s="14" t="str">
        <f aca="false">IF(OR(H62="",I62="",J62="",H62=I62),"",ABS(J62-H62)/ABS(H62-I62))</f>
        <v/>
      </c>
      <c r="O62" s="15" t="str">
        <f aca="false">IF(OR(H62="",I62="",K62="",H62=I62),"",IF(F62="Sell",(H62-K62)/(I62-H62),(K62-H62)/(H62-I62)))</f>
        <v/>
      </c>
      <c r="P62" s="16" t="str">
        <f aca="false">IF(OR(O62="",M62=""),"",O62*M62)</f>
        <v/>
      </c>
      <c r="Q62" s="17" t="str">
        <f aca="false">IF(O62="","",IF(O62&gt;0.05,"Win",IF(O62&lt;-0.05,"Loss","Breakeven")))</f>
        <v/>
      </c>
      <c r="R62" s="20"/>
      <c r="S62" s="20"/>
      <c r="T62" s="20"/>
      <c r="U62" s="20"/>
    </row>
    <row r="63" customFormat="false" ht="15" hidden="false" customHeight="false" outlineLevel="0" collapsed="false">
      <c r="A63" s="8" t="str">
        <f aca="false">IF(B63="","",ROW()-1)</f>
        <v/>
      </c>
      <c r="B63" s="18"/>
      <c r="C63" s="19"/>
      <c r="D63" s="20"/>
      <c r="E63" s="20"/>
      <c r="F63" s="20"/>
      <c r="G63" s="20"/>
      <c r="H63" s="21"/>
      <c r="I63" s="21"/>
      <c r="J63" s="21"/>
      <c r="K63" s="21"/>
      <c r="L63" s="20"/>
      <c r="M63" s="22"/>
      <c r="N63" s="14" t="str">
        <f aca="false">IF(OR(H63="",I63="",J63="",H63=I63),"",ABS(J63-H63)/ABS(H63-I63))</f>
        <v/>
      </c>
      <c r="O63" s="15" t="str">
        <f aca="false">IF(OR(H63="",I63="",K63="",H63=I63),"",IF(F63="Sell",(H63-K63)/(I63-H63),(K63-H63)/(H63-I63)))</f>
        <v/>
      </c>
      <c r="P63" s="16" t="str">
        <f aca="false">IF(OR(O63="",M63=""),"",O63*M63)</f>
        <v/>
      </c>
      <c r="Q63" s="17" t="str">
        <f aca="false">IF(O63="","",IF(O63&gt;0.05,"Win",IF(O63&lt;-0.05,"Loss","Breakeven")))</f>
        <v/>
      </c>
      <c r="R63" s="20"/>
      <c r="S63" s="20"/>
      <c r="T63" s="20"/>
      <c r="U63" s="20"/>
    </row>
    <row r="64" customFormat="false" ht="15" hidden="false" customHeight="false" outlineLevel="0" collapsed="false">
      <c r="A64" s="8" t="str">
        <f aca="false">IF(B64="","",ROW()-1)</f>
        <v/>
      </c>
      <c r="B64" s="18"/>
      <c r="C64" s="19"/>
      <c r="D64" s="20"/>
      <c r="E64" s="20"/>
      <c r="F64" s="20"/>
      <c r="G64" s="20"/>
      <c r="H64" s="21"/>
      <c r="I64" s="21"/>
      <c r="J64" s="21"/>
      <c r="K64" s="21"/>
      <c r="L64" s="20"/>
      <c r="M64" s="22"/>
      <c r="N64" s="14" t="str">
        <f aca="false">IF(OR(H64="",I64="",J64="",H64=I64),"",ABS(J64-H64)/ABS(H64-I64))</f>
        <v/>
      </c>
      <c r="O64" s="15" t="str">
        <f aca="false">IF(OR(H64="",I64="",K64="",H64=I64),"",IF(F64="Sell",(H64-K64)/(I64-H64),(K64-H64)/(H64-I64)))</f>
        <v/>
      </c>
      <c r="P64" s="16" t="str">
        <f aca="false">IF(OR(O64="",M64=""),"",O64*M64)</f>
        <v/>
      </c>
      <c r="Q64" s="17" t="str">
        <f aca="false">IF(O64="","",IF(O64&gt;0.05,"Win",IF(O64&lt;-0.05,"Loss","Breakeven")))</f>
        <v/>
      </c>
      <c r="R64" s="20"/>
      <c r="S64" s="20"/>
      <c r="T64" s="20"/>
      <c r="U64" s="20"/>
    </row>
    <row r="65" customFormat="false" ht="15" hidden="false" customHeight="false" outlineLevel="0" collapsed="false">
      <c r="A65" s="8" t="str">
        <f aca="false">IF(B65="","",ROW()-1)</f>
        <v/>
      </c>
      <c r="B65" s="18"/>
      <c r="C65" s="19"/>
      <c r="D65" s="20"/>
      <c r="E65" s="20"/>
      <c r="F65" s="20"/>
      <c r="G65" s="20"/>
      <c r="H65" s="21"/>
      <c r="I65" s="21"/>
      <c r="J65" s="21"/>
      <c r="K65" s="21"/>
      <c r="L65" s="20"/>
      <c r="M65" s="22"/>
      <c r="N65" s="14" t="str">
        <f aca="false">IF(OR(H65="",I65="",J65="",H65=I65),"",ABS(J65-H65)/ABS(H65-I65))</f>
        <v/>
      </c>
      <c r="O65" s="15" t="str">
        <f aca="false">IF(OR(H65="",I65="",K65="",H65=I65),"",IF(F65="Sell",(H65-K65)/(I65-H65),(K65-H65)/(H65-I65)))</f>
        <v/>
      </c>
      <c r="P65" s="16" t="str">
        <f aca="false">IF(OR(O65="",M65=""),"",O65*M65)</f>
        <v/>
      </c>
      <c r="Q65" s="17" t="str">
        <f aca="false">IF(O65="","",IF(O65&gt;0.05,"Win",IF(O65&lt;-0.05,"Loss","Breakeven")))</f>
        <v/>
      </c>
      <c r="R65" s="20"/>
      <c r="S65" s="20"/>
      <c r="T65" s="20"/>
      <c r="U65" s="20"/>
    </row>
    <row r="66" customFormat="false" ht="15" hidden="false" customHeight="false" outlineLevel="0" collapsed="false">
      <c r="A66" s="8" t="str">
        <f aca="false">IF(B66="","",ROW()-1)</f>
        <v/>
      </c>
      <c r="B66" s="18"/>
      <c r="C66" s="19"/>
      <c r="D66" s="20"/>
      <c r="E66" s="20"/>
      <c r="F66" s="20"/>
      <c r="G66" s="20"/>
      <c r="H66" s="21"/>
      <c r="I66" s="21"/>
      <c r="J66" s="21"/>
      <c r="K66" s="21"/>
      <c r="L66" s="20"/>
      <c r="M66" s="22"/>
      <c r="N66" s="14" t="str">
        <f aca="false">IF(OR(H66="",I66="",J66="",H66=I66),"",ABS(J66-H66)/ABS(H66-I66))</f>
        <v/>
      </c>
      <c r="O66" s="15" t="str">
        <f aca="false">IF(OR(H66="",I66="",K66="",H66=I66),"",IF(F66="Sell",(H66-K66)/(I66-H66),(K66-H66)/(H66-I66)))</f>
        <v/>
      </c>
      <c r="P66" s="16" t="str">
        <f aca="false">IF(OR(O66="",M66=""),"",O66*M66)</f>
        <v/>
      </c>
      <c r="Q66" s="17" t="str">
        <f aca="false">IF(O66="","",IF(O66&gt;0.05,"Win",IF(O66&lt;-0.05,"Loss","Breakeven")))</f>
        <v/>
      </c>
      <c r="R66" s="20"/>
      <c r="S66" s="20"/>
      <c r="T66" s="20"/>
      <c r="U66" s="20"/>
    </row>
    <row r="67" customFormat="false" ht="15" hidden="false" customHeight="false" outlineLevel="0" collapsed="false">
      <c r="A67" s="8" t="str">
        <f aca="false">IF(B67="","",ROW()-1)</f>
        <v/>
      </c>
      <c r="B67" s="18"/>
      <c r="C67" s="19"/>
      <c r="D67" s="20"/>
      <c r="E67" s="20"/>
      <c r="F67" s="20"/>
      <c r="G67" s="20"/>
      <c r="H67" s="21"/>
      <c r="I67" s="21"/>
      <c r="J67" s="21"/>
      <c r="K67" s="21"/>
      <c r="L67" s="20"/>
      <c r="M67" s="22"/>
      <c r="N67" s="14" t="str">
        <f aca="false">IF(OR(H67="",I67="",J67="",H67=I67),"",ABS(J67-H67)/ABS(H67-I67))</f>
        <v/>
      </c>
      <c r="O67" s="15" t="str">
        <f aca="false">IF(OR(H67="",I67="",K67="",H67=I67),"",IF(F67="Sell",(H67-K67)/(I67-H67),(K67-H67)/(H67-I67)))</f>
        <v/>
      </c>
      <c r="P67" s="16" t="str">
        <f aca="false">IF(OR(O67="",M67=""),"",O67*M67)</f>
        <v/>
      </c>
      <c r="Q67" s="17" t="str">
        <f aca="false">IF(O67="","",IF(O67&gt;0.05,"Win",IF(O67&lt;-0.05,"Loss","Breakeven")))</f>
        <v/>
      </c>
      <c r="R67" s="20"/>
      <c r="S67" s="20"/>
      <c r="T67" s="20"/>
      <c r="U67" s="20"/>
    </row>
    <row r="68" customFormat="false" ht="15" hidden="false" customHeight="false" outlineLevel="0" collapsed="false">
      <c r="A68" s="8" t="str">
        <f aca="false">IF(B68="","",ROW()-1)</f>
        <v/>
      </c>
      <c r="B68" s="18"/>
      <c r="C68" s="19"/>
      <c r="D68" s="20"/>
      <c r="E68" s="20"/>
      <c r="F68" s="20"/>
      <c r="G68" s="20"/>
      <c r="H68" s="21"/>
      <c r="I68" s="21"/>
      <c r="J68" s="21"/>
      <c r="K68" s="21"/>
      <c r="L68" s="20"/>
      <c r="M68" s="22"/>
      <c r="N68" s="14" t="str">
        <f aca="false">IF(OR(H68="",I68="",J68="",H68=I68),"",ABS(J68-H68)/ABS(H68-I68))</f>
        <v/>
      </c>
      <c r="O68" s="15" t="str">
        <f aca="false">IF(OR(H68="",I68="",K68="",H68=I68),"",IF(F68="Sell",(H68-K68)/(I68-H68),(K68-H68)/(H68-I68)))</f>
        <v/>
      </c>
      <c r="P68" s="16" t="str">
        <f aca="false">IF(OR(O68="",M68=""),"",O68*M68)</f>
        <v/>
      </c>
      <c r="Q68" s="17" t="str">
        <f aca="false">IF(O68="","",IF(O68&gt;0.05,"Win",IF(O68&lt;-0.05,"Loss","Breakeven")))</f>
        <v/>
      </c>
      <c r="R68" s="20"/>
      <c r="S68" s="20"/>
      <c r="T68" s="20"/>
      <c r="U68" s="20"/>
    </row>
    <row r="69" customFormat="false" ht="15" hidden="false" customHeight="false" outlineLevel="0" collapsed="false">
      <c r="A69" s="8" t="str">
        <f aca="false">IF(B69="","",ROW()-1)</f>
        <v/>
      </c>
      <c r="B69" s="18"/>
      <c r="C69" s="19"/>
      <c r="D69" s="20"/>
      <c r="E69" s="20"/>
      <c r="F69" s="20"/>
      <c r="G69" s="20"/>
      <c r="H69" s="21"/>
      <c r="I69" s="21"/>
      <c r="J69" s="21"/>
      <c r="K69" s="21"/>
      <c r="L69" s="20"/>
      <c r="M69" s="22"/>
      <c r="N69" s="14" t="str">
        <f aca="false">IF(OR(H69="",I69="",J69="",H69=I69),"",ABS(J69-H69)/ABS(H69-I69))</f>
        <v/>
      </c>
      <c r="O69" s="15" t="str">
        <f aca="false">IF(OR(H69="",I69="",K69="",H69=I69),"",IF(F69="Sell",(H69-K69)/(I69-H69),(K69-H69)/(H69-I69)))</f>
        <v/>
      </c>
      <c r="P69" s="16" t="str">
        <f aca="false">IF(OR(O69="",M69=""),"",O69*M69)</f>
        <v/>
      </c>
      <c r="Q69" s="17" t="str">
        <f aca="false">IF(O69="","",IF(O69&gt;0.05,"Win",IF(O69&lt;-0.05,"Loss","Breakeven")))</f>
        <v/>
      </c>
      <c r="R69" s="20"/>
      <c r="S69" s="20"/>
      <c r="T69" s="20"/>
      <c r="U69" s="20"/>
    </row>
    <row r="70" customFormat="false" ht="15" hidden="false" customHeight="false" outlineLevel="0" collapsed="false">
      <c r="A70" s="8" t="str">
        <f aca="false">IF(B70="","",ROW()-1)</f>
        <v/>
      </c>
      <c r="B70" s="18"/>
      <c r="C70" s="19"/>
      <c r="D70" s="20"/>
      <c r="E70" s="20"/>
      <c r="F70" s="20"/>
      <c r="G70" s="20"/>
      <c r="H70" s="21"/>
      <c r="I70" s="21"/>
      <c r="J70" s="21"/>
      <c r="K70" s="21"/>
      <c r="L70" s="20"/>
      <c r="M70" s="22"/>
      <c r="N70" s="14" t="str">
        <f aca="false">IF(OR(H70="",I70="",J70="",H70=I70),"",ABS(J70-H70)/ABS(H70-I70))</f>
        <v/>
      </c>
      <c r="O70" s="15" t="str">
        <f aca="false">IF(OR(H70="",I70="",K70="",H70=I70),"",IF(F70="Sell",(H70-K70)/(I70-H70),(K70-H70)/(H70-I70)))</f>
        <v/>
      </c>
      <c r="P70" s="16" t="str">
        <f aca="false">IF(OR(O70="",M70=""),"",O70*M70)</f>
        <v/>
      </c>
      <c r="Q70" s="17" t="str">
        <f aca="false">IF(O70="","",IF(O70&gt;0.05,"Win",IF(O70&lt;-0.05,"Loss","Breakeven")))</f>
        <v/>
      </c>
      <c r="R70" s="20"/>
      <c r="S70" s="20"/>
      <c r="T70" s="20"/>
      <c r="U70" s="20"/>
    </row>
    <row r="71" customFormat="false" ht="15" hidden="false" customHeight="false" outlineLevel="0" collapsed="false">
      <c r="A71" s="8" t="str">
        <f aca="false">IF(B71="","",ROW()-1)</f>
        <v/>
      </c>
      <c r="B71" s="18"/>
      <c r="C71" s="19"/>
      <c r="D71" s="20"/>
      <c r="E71" s="20"/>
      <c r="F71" s="20"/>
      <c r="G71" s="20"/>
      <c r="H71" s="21"/>
      <c r="I71" s="21"/>
      <c r="J71" s="21"/>
      <c r="K71" s="21"/>
      <c r="L71" s="20"/>
      <c r="M71" s="22"/>
      <c r="N71" s="14" t="str">
        <f aca="false">IF(OR(H71="",I71="",J71="",H71=I71),"",ABS(J71-H71)/ABS(H71-I71))</f>
        <v/>
      </c>
      <c r="O71" s="15" t="str">
        <f aca="false">IF(OR(H71="",I71="",K71="",H71=I71),"",IF(F71="Sell",(H71-K71)/(I71-H71),(K71-H71)/(H71-I71)))</f>
        <v/>
      </c>
      <c r="P71" s="16" t="str">
        <f aca="false">IF(OR(O71="",M71=""),"",O71*M71)</f>
        <v/>
      </c>
      <c r="Q71" s="17" t="str">
        <f aca="false">IF(O71="","",IF(O71&gt;0.05,"Win",IF(O71&lt;-0.05,"Loss","Breakeven")))</f>
        <v/>
      </c>
      <c r="R71" s="20"/>
      <c r="S71" s="20"/>
      <c r="T71" s="20"/>
      <c r="U71" s="20"/>
    </row>
    <row r="72" customFormat="false" ht="15" hidden="false" customHeight="false" outlineLevel="0" collapsed="false">
      <c r="A72" s="8" t="str">
        <f aca="false">IF(B72="","",ROW()-1)</f>
        <v/>
      </c>
      <c r="B72" s="18"/>
      <c r="C72" s="19"/>
      <c r="D72" s="20"/>
      <c r="E72" s="20"/>
      <c r="F72" s="20"/>
      <c r="G72" s="20"/>
      <c r="H72" s="21"/>
      <c r="I72" s="21"/>
      <c r="J72" s="21"/>
      <c r="K72" s="21"/>
      <c r="L72" s="20"/>
      <c r="M72" s="22"/>
      <c r="N72" s="14" t="str">
        <f aca="false">IF(OR(H72="",I72="",J72="",H72=I72),"",ABS(J72-H72)/ABS(H72-I72))</f>
        <v/>
      </c>
      <c r="O72" s="15" t="str">
        <f aca="false">IF(OR(H72="",I72="",K72="",H72=I72),"",IF(F72="Sell",(H72-K72)/(I72-H72),(K72-H72)/(H72-I72)))</f>
        <v/>
      </c>
      <c r="P72" s="16" t="str">
        <f aca="false">IF(OR(O72="",M72=""),"",O72*M72)</f>
        <v/>
      </c>
      <c r="Q72" s="17" t="str">
        <f aca="false">IF(O72="","",IF(O72&gt;0.05,"Win",IF(O72&lt;-0.05,"Loss","Breakeven")))</f>
        <v/>
      </c>
      <c r="R72" s="20"/>
      <c r="S72" s="20"/>
      <c r="T72" s="20"/>
      <c r="U72" s="20"/>
    </row>
    <row r="73" customFormat="false" ht="15" hidden="false" customHeight="false" outlineLevel="0" collapsed="false">
      <c r="A73" s="8" t="str">
        <f aca="false">IF(B73="","",ROW()-1)</f>
        <v/>
      </c>
      <c r="B73" s="18"/>
      <c r="C73" s="19"/>
      <c r="D73" s="20"/>
      <c r="E73" s="20"/>
      <c r="F73" s="20"/>
      <c r="G73" s="20"/>
      <c r="H73" s="21"/>
      <c r="I73" s="21"/>
      <c r="J73" s="21"/>
      <c r="K73" s="21"/>
      <c r="L73" s="20"/>
      <c r="M73" s="22"/>
      <c r="N73" s="14" t="str">
        <f aca="false">IF(OR(H73="",I73="",J73="",H73=I73),"",ABS(J73-H73)/ABS(H73-I73))</f>
        <v/>
      </c>
      <c r="O73" s="15" t="str">
        <f aca="false">IF(OR(H73="",I73="",K73="",H73=I73),"",IF(F73="Sell",(H73-K73)/(I73-H73),(K73-H73)/(H73-I73)))</f>
        <v/>
      </c>
      <c r="P73" s="16" t="str">
        <f aca="false">IF(OR(O73="",M73=""),"",O73*M73)</f>
        <v/>
      </c>
      <c r="Q73" s="17" t="str">
        <f aca="false">IF(O73="","",IF(O73&gt;0.05,"Win",IF(O73&lt;-0.05,"Loss","Breakeven")))</f>
        <v/>
      </c>
      <c r="R73" s="20"/>
      <c r="S73" s="20"/>
      <c r="T73" s="20"/>
      <c r="U73" s="20"/>
    </row>
    <row r="74" customFormat="false" ht="15" hidden="false" customHeight="false" outlineLevel="0" collapsed="false">
      <c r="A74" s="8" t="str">
        <f aca="false">IF(B74="","",ROW()-1)</f>
        <v/>
      </c>
      <c r="B74" s="18"/>
      <c r="C74" s="19"/>
      <c r="D74" s="20"/>
      <c r="E74" s="20"/>
      <c r="F74" s="20"/>
      <c r="G74" s="20"/>
      <c r="H74" s="21"/>
      <c r="I74" s="21"/>
      <c r="J74" s="21"/>
      <c r="K74" s="21"/>
      <c r="L74" s="20"/>
      <c r="M74" s="22"/>
      <c r="N74" s="14" t="str">
        <f aca="false">IF(OR(H74="",I74="",J74="",H74=I74),"",ABS(J74-H74)/ABS(H74-I74))</f>
        <v/>
      </c>
      <c r="O74" s="15" t="str">
        <f aca="false">IF(OR(H74="",I74="",K74="",H74=I74),"",IF(F74="Sell",(H74-K74)/(I74-H74),(K74-H74)/(H74-I74)))</f>
        <v/>
      </c>
      <c r="P74" s="16" t="str">
        <f aca="false">IF(OR(O74="",M74=""),"",O74*M74)</f>
        <v/>
      </c>
      <c r="Q74" s="17" t="str">
        <f aca="false">IF(O74="","",IF(O74&gt;0.05,"Win",IF(O74&lt;-0.05,"Loss","Breakeven")))</f>
        <v/>
      </c>
      <c r="R74" s="20"/>
      <c r="S74" s="20"/>
      <c r="T74" s="20"/>
      <c r="U74" s="20"/>
    </row>
    <row r="75" customFormat="false" ht="15" hidden="false" customHeight="false" outlineLevel="0" collapsed="false">
      <c r="A75" s="8" t="str">
        <f aca="false">IF(B75="","",ROW()-1)</f>
        <v/>
      </c>
      <c r="B75" s="18"/>
      <c r="C75" s="19"/>
      <c r="D75" s="20"/>
      <c r="E75" s="20"/>
      <c r="F75" s="20"/>
      <c r="G75" s="20"/>
      <c r="H75" s="21"/>
      <c r="I75" s="21"/>
      <c r="J75" s="21"/>
      <c r="K75" s="21"/>
      <c r="L75" s="20"/>
      <c r="M75" s="22"/>
      <c r="N75" s="14" t="str">
        <f aca="false">IF(OR(H75="",I75="",J75="",H75=I75),"",ABS(J75-H75)/ABS(H75-I75))</f>
        <v/>
      </c>
      <c r="O75" s="15" t="str">
        <f aca="false">IF(OR(H75="",I75="",K75="",H75=I75),"",IF(F75="Sell",(H75-K75)/(I75-H75),(K75-H75)/(H75-I75)))</f>
        <v/>
      </c>
      <c r="P75" s="16" t="str">
        <f aca="false">IF(OR(O75="",M75=""),"",O75*M75)</f>
        <v/>
      </c>
      <c r="Q75" s="17" t="str">
        <f aca="false">IF(O75="","",IF(O75&gt;0.05,"Win",IF(O75&lt;-0.05,"Loss","Breakeven")))</f>
        <v/>
      </c>
      <c r="R75" s="20"/>
      <c r="S75" s="20"/>
      <c r="T75" s="20"/>
      <c r="U75" s="20"/>
    </row>
    <row r="76" customFormat="false" ht="15" hidden="false" customHeight="false" outlineLevel="0" collapsed="false">
      <c r="A76" s="8" t="str">
        <f aca="false">IF(B76="","",ROW()-1)</f>
        <v/>
      </c>
      <c r="B76" s="18"/>
      <c r="C76" s="19"/>
      <c r="D76" s="20"/>
      <c r="E76" s="20"/>
      <c r="F76" s="20"/>
      <c r="G76" s="20"/>
      <c r="H76" s="21"/>
      <c r="I76" s="21"/>
      <c r="J76" s="21"/>
      <c r="K76" s="21"/>
      <c r="L76" s="20"/>
      <c r="M76" s="22"/>
      <c r="N76" s="14" t="str">
        <f aca="false">IF(OR(H76="",I76="",J76="",H76=I76),"",ABS(J76-H76)/ABS(H76-I76))</f>
        <v/>
      </c>
      <c r="O76" s="15" t="str">
        <f aca="false">IF(OR(H76="",I76="",K76="",H76=I76),"",IF(F76="Sell",(H76-K76)/(I76-H76),(K76-H76)/(H76-I76)))</f>
        <v/>
      </c>
      <c r="P76" s="16" t="str">
        <f aca="false">IF(OR(O76="",M76=""),"",O76*M76)</f>
        <v/>
      </c>
      <c r="Q76" s="17" t="str">
        <f aca="false">IF(O76="","",IF(O76&gt;0.05,"Win",IF(O76&lt;-0.05,"Loss","Breakeven")))</f>
        <v/>
      </c>
      <c r="R76" s="20"/>
      <c r="S76" s="20"/>
      <c r="T76" s="20"/>
      <c r="U76" s="20"/>
    </row>
    <row r="77" customFormat="false" ht="15" hidden="false" customHeight="false" outlineLevel="0" collapsed="false">
      <c r="A77" s="8" t="str">
        <f aca="false">IF(B77="","",ROW()-1)</f>
        <v/>
      </c>
      <c r="B77" s="18"/>
      <c r="C77" s="19"/>
      <c r="D77" s="20"/>
      <c r="E77" s="20"/>
      <c r="F77" s="20"/>
      <c r="G77" s="20"/>
      <c r="H77" s="21"/>
      <c r="I77" s="21"/>
      <c r="J77" s="21"/>
      <c r="K77" s="21"/>
      <c r="L77" s="20"/>
      <c r="M77" s="22"/>
      <c r="N77" s="14" t="str">
        <f aca="false">IF(OR(H77="",I77="",J77="",H77=I77),"",ABS(J77-H77)/ABS(H77-I77))</f>
        <v/>
      </c>
      <c r="O77" s="15" t="str">
        <f aca="false">IF(OR(H77="",I77="",K77="",H77=I77),"",IF(F77="Sell",(H77-K77)/(I77-H77),(K77-H77)/(H77-I77)))</f>
        <v/>
      </c>
      <c r="P77" s="16" t="str">
        <f aca="false">IF(OR(O77="",M77=""),"",O77*M77)</f>
        <v/>
      </c>
      <c r="Q77" s="17" t="str">
        <f aca="false">IF(O77="","",IF(O77&gt;0.05,"Win",IF(O77&lt;-0.05,"Loss","Breakeven")))</f>
        <v/>
      </c>
      <c r="R77" s="20"/>
      <c r="S77" s="20"/>
      <c r="T77" s="20"/>
      <c r="U77" s="20"/>
    </row>
    <row r="78" customFormat="false" ht="15" hidden="false" customHeight="false" outlineLevel="0" collapsed="false">
      <c r="A78" s="8" t="str">
        <f aca="false">IF(B78="","",ROW()-1)</f>
        <v/>
      </c>
      <c r="B78" s="18"/>
      <c r="C78" s="19"/>
      <c r="D78" s="20"/>
      <c r="E78" s="20"/>
      <c r="F78" s="20"/>
      <c r="G78" s="20"/>
      <c r="H78" s="21"/>
      <c r="I78" s="21"/>
      <c r="J78" s="21"/>
      <c r="K78" s="21"/>
      <c r="L78" s="20"/>
      <c r="M78" s="22"/>
      <c r="N78" s="14" t="str">
        <f aca="false">IF(OR(H78="",I78="",J78="",H78=I78),"",ABS(J78-H78)/ABS(H78-I78))</f>
        <v/>
      </c>
      <c r="O78" s="15" t="str">
        <f aca="false">IF(OR(H78="",I78="",K78="",H78=I78),"",IF(F78="Sell",(H78-K78)/(I78-H78),(K78-H78)/(H78-I78)))</f>
        <v/>
      </c>
      <c r="P78" s="16" t="str">
        <f aca="false">IF(OR(O78="",M78=""),"",O78*M78)</f>
        <v/>
      </c>
      <c r="Q78" s="17" t="str">
        <f aca="false">IF(O78="","",IF(O78&gt;0.05,"Win",IF(O78&lt;-0.05,"Loss","Breakeven")))</f>
        <v/>
      </c>
      <c r="R78" s="20"/>
      <c r="S78" s="20"/>
      <c r="T78" s="20"/>
      <c r="U78" s="20"/>
    </row>
    <row r="79" customFormat="false" ht="15" hidden="false" customHeight="false" outlineLevel="0" collapsed="false">
      <c r="A79" s="8" t="str">
        <f aca="false">IF(B79="","",ROW()-1)</f>
        <v/>
      </c>
      <c r="B79" s="18"/>
      <c r="C79" s="19"/>
      <c r="D79" s="20"/>
      <c r="E79" s="20"/>
      <c r="F79" s="20"/>
      <c r="G79" s="20"/>
      <c r="H79" s="21"/>
      <c r="I79" s="21"/>
      <c r="J79" s="21"/>
      <c r="K79" s="21"/>
      <c r="L79" s="20"/>
      <c r="M79" s="22"/>
      <c r="N79" s="14" t="str">
        <f aca="false">IF(OR(H79="",I79="",J79="",H79=I79),"",ABS(J79-H79)/ABS(H79-I79))</f>
        <v/>
      </c>
      <c r="O79" s="15" t="str">
        <f aca="false">IF(OR(H79="",I79="",K79="",H79=I79),"",IF(F79="Sell",(H79-K79)/(I79-H79),(K79-H79)/(H79-I79)))</f>
        <v/>
      </c>
      <c r="P79" s="16" t="str">
        <f aca="false">IF(OR(O79="",M79=""),"",O79*M79)</f>
        <v/>
      </c>
      <c r="Q79" s="17" t="str">
        <f aca="false">IF(O79="","",IF(O79&gt;0.05,"Win",IF(O79&lt;-0.05,"Loss","Breakeven")))</f>
        <v/>
      </c>
      <c r="R79" s="20"/>
      <c r="S79" s="20"/>
      <c r="T79" s="20"/>
      <c r="U79" s="20"/>
    </row>
    <row r="80" customFormat="false" ht="15" hidden="false" customHeight="false" outlineLevel="0" collapsed="false">
      <c r="A80" s="8" t="str">
        <f aca="false">IF(B80="","",ROW()-1)</f>
        <v/>
      </c>
      <c r="B80" s="18"/>
      <c r="C80" s="19"/>
      <c r="D80" s="20"/>
      <c r="E80" s="20"/>
      <c r="F80" s="20"/>
      <c r="G80" s="20"/>
      <c r="H80" s="21"/>
      <c r="I80" s="21"/>
      <c r="J80" s="21"/>
      <c r="K80" s="21"/>
      <c r="L80" s="20"/>
      <c r="M80" s="22"/>
      <c r="N80" s="14" t="str">
        <f aca="false">IF(OR(H80="",I80="",J80="",H80=I80),"",ABS(J80-H80)/ABS(H80-I80))</f>
        <v/>
      </c>
      <c r="O80" s="15" t="str">
        <f aca="false">IF(OR(H80="",I80="",K80="",H80=I80),"",IF(F80="Sell",(H80-K80)/(I80-H80),(K80-H80)/(H80-I80)))</f>
        <v/>
      </c>
      <c r="P80" s="16" t="str">
        <f aca="false">IF(OR(O80="",M80=""),"",O80*M80)</f>
        <v/>
      </c>
      <c r="Q80" s="17" t="str">
        <f aca="false">IF(O80="","",IF(O80&gt;0.05,"Win",IF(O80&lt;-0.05,"Loss","Breakeven")))</f>
        <v/>
      </c>
      <c r="R80" s="20"/>
      <c r="S80" s="20"/>
      <c r="T80" s="20"/>
      <c r="U80" s="20"/>
    </row>
    <row r="81" customFormat="false" ht="15" hidden="false" customHeight="false" outlineLevel="0" collapsed="false">
      <c r="A81" s="8" t="str">
        <f aca="false">IF(B81="","",ROW()-1)</f>
        <v/>
      </c>
      <c r="B81" s="18"/>
      <c r="C81" s="19"/>
      <c r="D81" s="20"/>
      <c r="E81" s="20"/>
      <c r="F81" s="20"/>
      <c r="G81" s="20"/>
      <c r="H81" s="21"/>
      <c r="I81" s="21"/>
      <c r="J81" s="21"/>
      <c r="K81" s="21"/>
      <c r="L81" s="20"/>
      <c r="M81" s="22"/>
      <c r="N81" s="14" t="str">
        <f aca="false">IF(OR(H81="",I81="",J81="",H81=I81),"",ABS(J81-H81)/ABS(H81-I81))</f>
        <v/>
      </c>
      <c r="O81" s="15" t="str">
        <f aca="false">IF(OR(H81="",I81="",K81="",H81=I81),"",IF(F81="Sell",(H81-K81)/(I81-H81),(K81-H81)/(H81-I81)))</f>
        <v/>
      </c>
      <c r="P81" s="16" t="str">
        <f aca="false">IF(OR(O81="",M81=""),"",O81*M81)</f>
        <v/>
      </c>
      <c r="Q81" s="17" t="str">
        <f aca="false">IF(O81="","",IF(O81&gt;0.05,"Win",IF(O81&lt;-0.05,"Loss","Breakeven")))</f>
        <v/>
      </c>
      <c r="R81" s="20"/>
      <c r="S81" s="20"/>
      <c r="T81" s="20"/>
      <c r="U81" s="20"/>
    </row>
    <row r="82" customFormat="false" ht="15" hidden="false" customHeight="false" outlineLevel="0" collapsed="false">
      <c r="A82" s="8" t="str">
        <f aca="false">IF(B82="","",ROW()-1)</f>
        <v/>
      </c>
      <c r="B82" s="18"/>
      <c r="C82" s="19"/>
      <c r="D82" s="20"/>
      <c r="E82" s="20"/>
      <c r="F82" s="20"/>
      <c r="G82" s="20"/>
      <c r="H82" s="21"/>
      <c r="I82" s="21"/>
      <c r="J82" s="21"/>
      <c r="K82" s="21"/>
      <c r="L82" s="20"/>
      <c r="M82" s="22"/>
      <c r="N82" s="14" t="str">
        <f aca="false">IF(OR(H82="",I82="",J82="",H82=I82),"",ABS(J82-H82)/ABS(H82-I82))</f>
        <v/>
      </c>
      <c r="O82" s="15" t="str">
        <f aca="false">IF(OR(H82="",I82="",K82="",H82=I82),"",IF(F82="Sell",(H82-K82)/(I82-H82),(K82-H82)/(H82-I82)))</f>
        <v/>
      </c>
      <c r="P82" s="16" t="str">
        <f aca="false">IF(OR(O82="",M82=""),"",O82*M82)</f>
        <v/>
      </c>
      <c r="Q82" s="17" t="str">
        <f aca="false">IF(O82="","",IF(O82&gt;0.05,"Win",IF(O82&lt;-0.05,"Loss","Breakeven")))</f>
        <v/>
      </c>
      <c r="R82" s="20"/>
      <c r="S82" s="20"/>
      <c r="T82" s="20"/>
      <c r="U82" s="20"/>
    </row>
    <row r="83" customFormat="false" ht="15" hidden="false" customHeight="false" outlineLevel="0" collapsed="false">
      <c r="A83" s="8" t="str">
        <f aca="false">IF(B83="","",ROW()-1)</f>
        <v/>
      </c>
      <c r="B83" s="18"/>
      <c r="C83" s="19"/>
      <c r="D83" s="20"/>
      <c r="E83" s="20"/>
      <c r="F83" s="20"/>
      <c r="G83" s="20"/>
      <c r="H83" s="21"/>
      <c r="I83" s="21"/>
      <c r="J83" s="21"/>
      <c r="K83" s="21"/>
      <c r="L83" s="20"/>
      <c r="M83" s="22"/>
      <c r="N83" s="14" t="str">
        <f aca="false">IF(OR(H83="",I83="",J83="",H83=I83),"",ABS(J83-H83)/ABS(H83-I83))</f>
        <v/>
      </c>
      <c r="O83" s="15" t="str">
        <f aca="false">IF(OR(H83="",I83="",K83="",H83=I83),"",IF(F83="Sell",(H83-K83)/(I83-H83),(K83-H83)/(H83-I83)))</f>
        <v/>
      </c>
      <c r="P83" s="16" t="str">
        <f aca="false">IF(OR(O83="",M83=""),"",O83*M83)</f>
        <v/>
      </c>
      <c r="Q83" s="17" t="str">
        <f aca="false">IF(O83="","",IF(O83&gt;0.05,"Win",IF(O83&lt;-0.05,"Loss","Breakeven")))</f>
        <v/>
      </c>
      <c r="R83" s="20"/>
      <c r="S83" s="20"/>
      <c r="T83" s="20"/>
      <c r="U83" s="20"/>
    </row>
    <row r="84" customFormat="false" ht="15" hidden="false" customHeight="false" outlineLevel="0" collapsed="false">
      <c r="A84" s="8" t="str">
        <f aca="false">IF(B84="","",ROW()-1)</f>
        <v/>
      </c>
      <c r="B84" s="18"/>
      <c r="C84" s="19"/>
      <c r="D84" s="20"/>
      <c r="E84" s="20"/>
      <c r="F84" s="20"/>
      <c r="G84" s="20"/>
      <c r="H84" s="21"/>
      <c r="I84" s="21"/>
      <c r="J84" s="21"/>
      <c r="K84" s="21"/>
      <c r="L84" s="20"/>
      <c r="M84" s="22"/>
      <c r="N84" s="14" t="str">
        <f aca="false">IF(OR(H84="",I84="",J84="",H84=I84),"",ABS(J84-H84)/ABS(H84-I84))</f>
        <v/>
      </c>
      <c r="O84" s="15" t="str">
        <f aca="false">IF(OR(H84="",I84="",K84="",H84=I84),"",IF(F84="Sell",(H84-K84)/(I84-H84),(K84-H84)/(H84-I84)))</f>
        <v/>
      </c>
      <c r="P84" s="16" t="str">
        <f aca="false">IF(OR(O84="",M84=""),"",O84*M84)</f>
        <v/>
      </c>
      <c r="Q84" s="17" t="str">
        <f aca="false">IF(O84="","",IF(O84&gt;0.05,"Win",IF(O84&lt;-0.05,"Loss","Breakeven")))</f>
        <v/>
      </c>
      <c r="R84" s="20"/>
      <c r="S84" s="20"/>
      <c r="T84" s="20"/>
      <c r="U84" s="20"/>
    </row>
    <row r="85" customFormat="false" ht="15" hidden="false" customHeight="false" outlineLevel="0" collapsed="false">
      <c r="A85" s="8" t="str">
        <f aca="false">IF(B85="","",ROW()-1)</f>
        <v/>
      </c>
      <c r="B85" s="18"/>
      <c r="C85" s="19"/>
      <c r="D85" s="20"/>
      <c r="E85" s="20"/>
      <c r="F85" s="20"/>
      <c r="G85" s="20"/>
      <c r="H85" s="21"/>
      <c r="I85" s="21"/>
      <c r="J85" s="21"/>
      <c r="K85" s="21"/>
      <c r="L85" s="20"/>
      <c r="M85" s="22"/>
      <c r="N85" s="14" t="str">
        <f aca="false">IF(OR(H85="",I85="",J85="",H85=I85),"",ABS(J85-H85)/ABS(H85-I85))</f>
        <v/>
      </c>
      <c r="O85" s="15" t="str">
        <f aca="false">IF(OR(H85="",I85="",K85="",H85=I85),"",IF(F85="Sell",(H85-K85)/(I85-H85),(K85-H85)/(H85-I85)))</f>
        <v/>
      </c>
      <c r="P85" s="16" t="str">
        <f aca="false">IF(OR(O85="",M85=""),"",O85*M85)</f>
        <v/>
      </c>
      <c r="Q85" s="17" t="str">
        <f aca="false">IF(O85="","",IF(O85&gt;0.05,"Win",IF(O85&lt;-0.05,"Loss","Breakeven")))</f>
        <v/>
      </c>
      <c r="R85" s="20"/>
      <c r="S85" s="20"/>
      <c r="T85" s="20"/>
      <c r="U85" s="20"/>
    </row>
    <row r="86" customFormat="false" ht="15" hidden="false" customHeight="false" outlineLevel="0" collapsed="false">
      <c r="A86" s="8" t="str">
        <f aca="false">IF(B86="","",ROW()-1)</f>
        <v/>
      </c>
      <c r="B86" s="18"/>
      <c r="C86" s="19"/>
      <c r="D86" s="20"/>
      <c r="E86" s="20"/>
      <c r="F86" s="20"/>
      <c r="G86" s="20"/>
      <c r="H86" s="21"/>
      <c r="I86" s="21"/>
      <c r="J86" s="21"/>
      <c r="K86" s="21"/>
      <c r="L86" s="20"/>
      <c r="M86" s="22"/>
      <c r="N86" s="14" t="str">
        <f aca="false">IF(OR(H86="",I86="",J86="",H86=I86),"",ABS(J86-H86)/ABS(H86-I86))</f>
        <v/>
      </c>
      <c r="O86" s="15" t="str">
        <f aca="false">IF(OR(H86="",I86="",K86="",H86=I86),"",IF(F86="Sell",(H86-K86)/(I86-H86),(K86-H86)/(H86-I86)))</f>
        <v/>
      </c>
      <c r="P86" s="16" t="str">
        <f aca="false">IF(OR(O86="",M86=""),"",O86*M86)</f>
        <v/>
      </c>
      <c r="Q86" s="17" t="str">
        <f aca="false">IF(O86="","",IF(O86&gt;0.05,"Win",IF(O86&lt;-0.05,"Loss","Breakeven")))</f>
        <v/>
      </c>
      <c r="R86" s="20"/>
      <c r="S86" s="20"/>
      <c r="T86" s="20"/>
      <c r="U86" s="20"/>
    </row>
    <row r="87" customFormat="false" ht="15" hidden="false" customHeight="false" outlineLevel="0" collapsed="false">
      <c r="A87" s="8" t="str">
        <f aca="false">IF(B87="","",ROW()-1)</f>
        <v/>
      </c>
      <c r="B87" s="18"/>
      <c r="C87" s="19"/>
      <c r="D87" s="20"/>
      <c r="E87" s="20"/>
      <c r="F87" s="20"/>
      <c r="G87" s="20"/>
      <c r="H87" s="21"/>
      <c r="I87" s="21"/>
      <c r="J87" s="21"/>
      <c r="K87" s="21"/>
      <c r="L87" s="20"/>
      <c r="M87" s="22"/>
      <c r="N87" s="14" t="str">
        <f aca="false">IF(OR(H87="",I87="",J87="",H87=I87),"",ABS(J87-H87)/ABS(H87-I87))</f>
        <v/>
      </c>
      <c r="O87" s="15" t="str">
        <f aca="false">IF(OR(H87="",I87="",K87="",H87=I87),"",IF(F87="Sell",(H87-K87)/(I87-H87),(K87-H87)/(H87-I87)))</f>
        <v/>
      </c>
      <c r="P87" s="16" t="str">
        <f aca="false">IF(OR(O87="",M87=""),"",O87*M87)</f>
        <v/>
      </c>
      <c r="Q87" s="17" t="str">
        <f aca="false">IF(O87="","",IF(O87&gt;0.05,"Win",IF(O87&lt;-0.05,"Loss","Breakeven")))</f>
        <v/>
      </c>
      <c r="R87" s="20"/>
      <c r="S87" s="20"/>
      <c r="T87" s="20"/>
      <c r="U87" s="20"/>
    </row>
    <row r="88" customFormat="false" ht="15" hidden="false" customHeight="false" outlineLevel="0" collapsed="false">
      <c r="A88" s="8" t="str">
        <f aca="false">IF(B88="","",ROW()-1)</f>
        <v/>
      </c>
      <c r="B88" s="18"/>
      <c r="C88" s="19"/>
      <c r="D88" s="20"/>
      <c r="E88" s="20"/>
      <c r="F88" s="20"/>
      <c r="G88" s="20"/>
      <c r="H88" s="21"/>
      <c r="I88" s="21"/>
      <c r="J88" s="21"/>
      <c r="K88" s="21"/>
      <c r="L88" s="20"/>
      <c r="M88" s="22"/>
      <c r="N88" s="14" t="str">
        <f aca="false">IF(OR(H88="",I88="",J88="",H88=I88),"",ABS(J88-H88)/ABS(H88-I88))</f>
        <v/>
      </c>
      <c r="O88" s="15" t="str">
        <f aca="false">IF(OR(H88="",I88="",K88="",H88=I88),"",IF(F88="Sell",(H88-K88)/(I88-H88),(K88-H88)/(H88-I88)))</f>
        <v/>
      </c>
      <c r="P88" s="16" t="str">
        <f aca="false">IF(OR(O88="",M88=""),"",O88*M88)</f>
        <v/>
      </c>
      <c r="Q88" s="17" t="str">
        <f aca="false">IF(O88="","",IF(O88&gt;0.05,"Win",IF(O88&lt;-0.05,"Loss","Breakeven")))</f>
        <v/>
      </c>
      <c r="R88" s="20"/>
      <c r="S88" s="20"/>
      <c r="T88" s="20"/>
      <c r="U88" s="20"/>
    </row>
    <row r="89" customFormat="false" ht="15" hidden="false" customHeight="false" outlineLevel="0" collapsed="false">
      <c r="A89" s="8" t="str">
        <f aca="false">IF(B89="","",ROW()-1)</f>
        <v/>
      </c>
      <c r="B89" s="18"/>
      <c r="C89" s="19"/>
      <c r="D89" s="20"/>
      <c r="E89" s="20"/>
      <c r="F89" s="20"/>
      <c r="G89" s="20"/>
      <c r="H89" s="21"/>
      <c r="I89" s="21"/>
      <c r="J89" s="21"/>
      <c r="K89" s="21"/>
      <c r="L89" s="20"/>
      <c r="M89" s="22"/>
      <c r="N89" s="14" t="str">
        <f aca="false">IF(OR(H89="",I89="",J89="",H89=I89),"",ABS(J89-H89)/ABS(H89-I89))</f>
        <v/>
      </c>
      <c r="O89" s="15" t="str">
        <f aca="false">IF(OR(H89="",I89="",K89="",H89=I89),"",IF(F89="Sell",(H89-K89)/(I89-H89),(K89-H89)/(H89-I89)))</f>
        <v/>
      </c>
      <c r="P89" s="16" t="str">
        <f aca="false">IF(OR(O89="",M89=""),"",O89*M89)</f>
        <v/>
      </c>
      <c r="Q89" s="17" t="str">
        <f aca="false">IF(O89="","",IF(O89&gt;0.05,"Win",IF(O89&lt;-0.05,"Loss","Breakeven")))</f>
        <v/>
      </c>
      <c r="R89" s="20"/>
      <c r="S89" s="20"/>
      <c r="T89" s="20"/>
      <c r="U89" s="20"/>
    </row>
    <row r="90" customFormat="false" ht="15" hidden="false" customHeight="false" outlineLevel="0" collapsed="false">
      <c r="A90" s="8" t="str">
        <f aca="false">IF(B90="","",ROW()-1)</f>
        <v/>
      </c>
      <c r="B90" s="18"/>
      <c r="C90" s="19"/>
      <c r="D90" s="20"/>
      <c r="E90" s="20"/>
      <c r="F90" s="20"/>
      <c r="G90" s="20"/>
      <c r="H90" s="21"/>
      <c r="I90" s="21"/>
      <c r="J90" s="21"/>
      <c r="K90" s="21"/>
      <c r="L90" s="20"/>
      <c r="M90" s="22"/>
      <c r="N90" s="14" t="str">
        <f aca="false">IF(OR(H90="",I90="",J90="",H90=I90),"",ABS(J90-H90)/ABS(H90-I90))</f>
        <v/>
      </c>
      <c r="O90" s="15" t="str">
        <f aca="false">IF(OR(H90="",I90="",K90="",H90=I90),"",IF(F90="Sell",(H90-K90)/(I90-H90),(K90-H90)/(H90-I90)))</f>
        <v/>
      </c>
      <c r="P90" s="16" t="str">
        <f aca="false">IF(OR(O90="",M90=""),"",O90*M90)</f>
        <v/>
      </c>
      <c r="Q90" s="17" t="str">
        <f aca="false">IF(O90="","",IF(O90&gt;0.05,"Win",IF(O90&lt;-0.05,"Loss","Breakeven")))</f>
        <v/>
      </c>
      <c r="R90" s="20"/>
      <c r="S90" s="20"/>
      <c r="T90" s="20"/>
      <c r="U90" s="20"/>
    </row>
    <row r="91" customFormat="false" ht="15" hidden="false" customHeight="false" outlineLevel="0" collapsed="false">
      <c r="A91" s="8" t="str">
        <f aca="false">IF(B91="","",ROW()-1)</f>
        <v/>
      </c>
      <c r="B91" s="18"/>
      <c r="C91" s="19"/>
      <c r="D91" s="20"/>
      <c r="E91" s="20"/>
      <c r="F91" s="20"/>
      <c r="G91" s="20"/>
      <c r="H91" s="21"/>
      <c r="I91" s="21"/>
      <c r="J91" s="21"/>
      <c r="K91" s="21"/>
      <c r="L91" s="20"/>
      <c r="M91" s="22"/>
      <c r="N91" s="14" t="str">
        <f aca="false">IF(OR(H91="",I91="",J91="",H91=I91),"",ABS(J91-H91)/ABS(H91-I91))</f>
        <v/>
      </c>
      <c r="O91" s="15" t="str">
        <f aca="false">IF(OR(H91="",I91="",K91="",H91=I91),"",IF(F91="Sell",(H91-K91)/(I91-H91),(K91-H91)/(H91-I91)))</f>
        <v/>
      </c>
      <c r="P91" s="16" t="str">
        <f aca="false">IF(OR(O91="",M91=""),"",O91*M91)</f>
        <v/>
      </c>
      <c r="Q91" s="17" t="str">
        <f aca="false">IF(O91="","",IF(O91&gt;0.05,"Win",IF(O91&lt;-0.05,"Loss","Breakeven")))</f>
        <v/>
      </c>
      <c r="R91" s="20"/>
      <c r="S91" s="20"/>
      <c r="T91" s="20"/>
      <c r="U91" s="20"/>
    </row>
    <row r="92" customFormat="false" ht="15" hidden="false" customHeight="false" outlineLevel="0" collapsed="false">
      <c r="A92" s="8" t="str">
        <f aca="false">IF(B92="","",ROW()-1)</f>
        <v/>
      </c>
      <c r="B92" s="18"/>
      <c r="C92" s="19"/>
      <c r="D92" s="20"/>
      <c r="E92" s="20"/>
      <c r="F92" s="20"/>
      <c r="G92" s="20"/>
      <c r="H92" s="21"/>
      <c r="I92" s="21"/>
      <c r="J92" s="21"/>
      <c r="K92" s="21"/>
      <c r="L92" s="20"/>
      <c r="M92" s="22"/>
      <c r="N92" s="14" t="str">
        <f aca="false">IF(OR(H92="",I92="",J92="",H92=I92),"",ABS(J92-H92)/ABS(H92-I92))</f>
        <v/>
      </c>
      <c r="O92" s="15" t="str">
        <f aca="false">IF(OR(H92="",I92="",K92="",H92=I92),"",IF(F92="Sell",(H92-K92)/(I92-H92),(K92-H92)/(H92-I92)))</f>
        <v/>
      </c>
      <c r="P92" s="16" t="str">
        <f aca="false">IF(OR(O92="",M92=""),"",O92*M92)</f>
        <v/>
      </c>
      <c r="Q92" s="17" t="str">
        <f aca="false">IF(O92="","",IF(O92&gt;0.05,"Win",IF(O92&lt;-0.05,"Loss","Breakeven")))</f>
        <v/>
      </c>
      <c r="R92" s="20"/>
      <c r="S92" s="20"/>
      <c r="T92" s="20"/>
      <c r="U92" s="20"/>
    </row>
    <row r="93" customFormat="false" ht="15" hidden="false" customHeight="false" outlineLevel="0" collapsed="false">
      <c r="A93" s="8" t="str">
        <f aca="false">IF(B93="","",ROW()-1)</f>
        <v/>
      </c>
      <c r="B93" s="18"/>
      <c r="C93" s="19"/>
      <c r="D93" s="20"/>
      <c r="E93" s="20"/>
      <c r="F93" s="20"/>
      <c r="G93" s="20"/>
      <c r="H93" s="21"/>
      <c r="I93" s="21"/>
      <c r="J93" s="21"/>
      <c r="K93" s="21"/>
      <c r="L93" s="20"/>
      <c r="M93" s="22"/>
      <c r="N93" s="14" t="str">
        <f aca="false">IF(OR(H93="",I93="",J93="",H93=I93),"",ABS(J93-H93)/ABS(H93-I93))</f>
        <v/>
      </c>
      <c r="O93" s="15" t="str">
        <f aca="false">IF(OR(H93="",I93="",K93="",H93=I93),"",IF(F93="Sell",(H93-K93)/(I93-H93),(K93-H93)/(H93-I93)))</f>
        <v/>
      </c>
      <c r="P93" s="16" t="str">
        <f aca="false">IF(OR(O93="",M93=""),"",O93*M93)</f>
        <v/>
      </c>
      <c r="Q93" s="17" t="str">
        <f aca="false">IF(O93="","",IF(O93&gt;0.05,"Win",IF(O93&lt;-0.05,"Loss","Breakeven")))</f>
        <v/>
      </c>
      <c r="R93" s="20"/>
      <c r="S93" s="20"/>
      <c r="T93" s="20"/>
      <c r="U93" s="20"/>
    </row>
    <row r="94" customFormat="false" ht="15" hidden="false" customHeight="false" outlineLevel="0" collapsed="false">
      <c r="A94" s="8" t="str">
        <f aca="false">IF(B94="","",ROW()-1)</f>
        <v/>
      </c>
      <c r="B94" s="18"/>
      <c r="C94" s="19"/>
      <c r="D94" s="20"/>
      <c r="E94" s="20"/>
      <c r="F94" s="20"/>
      <c r="G94" s="20"/>
      <c r="H94" s="21"/>
      <c r="I94" s="21"/>
      <c r="J94" s="21"/>
      <c r="K94" s="21"/>
      <c r="L94" s="20"/>
      <c r="M94" s="22"/>
      <c r="N94" s="14" t="str">
        <f aca="false">IF(OR(H94="",I94="",J94="",H94=I94),"",ABS(J94-H94)/ABS(H94-I94))</f>
        <v/>
      </c>
      <c r="O94" s="15" t="str">
        <f aca="false">IF(OR(H94="",I94="",K94="",H94=I94),"",IF(F94="Sell",(H94-K94)/(I94-H94),(K94-H94)/(H94-I94)))</f>
        <v/>
      </c>
      <c r="P94" s="16" t="str">
        <f aca="false">IF(OR(O94="",M94=""),"",O94*M94)</f>
        <v/>
      </c>
      <c r="Q94" s="17" t="str">
        <f aca="false">IF(O94="","",IF(O94&gt;0.05,"Win",IF(O94&lt;-0.05,"Loss","Breakeven")))</f>
        <v/>
      </c>
      <c r="R94" s="20"/>
      <c r="S94" s="20"/>
      <c r="T94" s="20"/>
      <c r="U94" s="20"/>
    </row>
    <row r="95" customFormat="false" ht="15" hidden="false" customHeight="false" outlineLevel="0" collapsed="false">
      <c r="A95" s="8" t="str">
        <f aca="false">IF(B95="","",ROW()-1)</f>
        <v/>
      </c>
      <c r="B95" s="18"/>
      <c r="C95" s="19"/>
      <c r="D95" s="20"/>
      <c r="E95" s="20"/>
      <c r="F95" s="20"/>
      <c r="G95" s="20"/>
      <c r="H95" s="21"/>
      <c r="I95" s="21"/>
      <c r="J95" s="21"/>
      <c r="K95" s="21"/>
      <c r="L95" s="20"/>
      <c r="M95" s="22"/>
      <c r="N95" s="14" t="str">
        <f aca="false">IF(OR(H95="",I95="",J95="",H95=I95),"",ABS(J95-H95)/ABS(H95-I95))</f>
        <v/>
      </c>
      <c r="O95" s="15" t="str">
        <f aca="false">IF(OR(H95="",I95="",K95="",H95=I95),"",IF(F95="Sell",(H95-K95)/(I95-H95),(K95-H95)/(H95-I95)))</f>
        <v/>
      </c>
      <c r="P95" s="16" t="str">
        <f aca="false">IF(OR(O95="",M95=""),"",O95*M95)</f>
        <v/>
      </c>
      <c r="Q95" s="17" t="str">
        <f aca="false">IF(O95="","",IF(O95&gt;0.05,"Win",IF(O95&lt;-0.05,"Loss","Breakeven")))</f>
        <v/>
      </c>
      <c r="R95" s="20"/>
      <c r="S95" s="20"/>
      <c r="T95" s="20"/>
      <c r="U95" s="20"/>
    </row>
    <row r="96" customFormat="false" ht="15" hidden="false" customHeight="false" outlineLevel="0" collapsed="false">
      <c r="A96" s="8" t="str">
        <f aca="false">IF(B96="","",ROW()-1)</f>
        <v/>
      </c>
      <c r="B96" s="18"/>
      <c r="C96" s="19"/>
      <c r="D96" s="20"/>
      <c r="E96" s="20"/>
      <c r="F96" s="20"/>
      <c r="G96" s="20"/>
      <c r="H96" s="21"/>
      <c r="I96" s="21"/>
      <c r="J96" s="21"/>
      <c r="K96" s="21"/>
      <c r="L96" s="20"/>
      <c r="M96" s="22"/>
      <c r="N96" s="14" t="str">
        <f aca="false">IF(OR(H96="",I96="",J96="",H96=I96),"",ABS(J96-H96)/ABS(H96-I96))</f>
        <v/>
      </c>
      <c r="O96" s="15" t="str">
        <f aca="false">IF(OR(H96="",I96="",K96="",H96=I96),"",IF(F96="Sell",(H96-K96)/(I96-H96),(K96-H96)/(H96-I96)))</f>
        <v/>
      </c>
      <c r="P96" s="16" t="str">
        <f aca="false">IF(OR(O96="",M96=""),"",O96*M96)</f>
        <v/>
      </c>
      <c r="Q96" s="17" t="str">
        <f aca="false">IF(O96="","",IF(O96&gt;0.05,"Win",IF(O96&lt;-0.05,"Loss","Breakeven")))</f>
        <v/>
      </c>
      <c r="R96" s="20"/>
      <c r="S96" s="20"/>
      <c r="T96" s="20"/>
      <c r="U96" s="20"/>
    </row>
    <row r="97" customFormat="false" ht="15" hidden="false" customHeight="false" outlineLevel="0" collapsed="false">
      <c r="A97" s="8" t="str">
        <f aca="false">IF(B97="","",ROW()-1)</f>
        <v/>
      </c>
      <c r="B97" s="18"/>
      <c r="C97" s="19"/>
      <c r="D97" s="20"/>
      <c r="E97" s="20"/>
      <c r="F97" s="20"/>
      <c r="G97" s="20"/>
      <c r="H97" s="21"/>
      <c r="I97" s="21"/>
      <c r="J97" s="21"/>
      <c r="K97" s="21"/>
      <c r="L97" s="20"/>
      <c r="M97" s="22"/>
      <c r="N97" s="14" t="str">
        <f aca="false">IF(OR(H97="",I97="",J97="",H97=I97),"",ABS(J97-H97)/ABS(H97-I97))</f>
        <v/>
      </c>
      <c r="O97" s="15" t="str">
        <f aca="false">IF(OR(H97="",I97="",K97="",H97=I97),"",IF(F97="Sell",(H97-K97)/(I97-H97),(K97-H97)/(H97-I97)))</f>
        <v/>
      </c>
      <c r="P97" s="16" t="str">
        <f aca="false">IF(OR(O97="",M97=""),"",O97*M97)</f>
        <v/>
      </c>
      <c r="Q97" s="17" t="str">
        <f aca="false">IF(O97="","",IF(O97&gt;0.05,"Win",IF(O97&lt;-0.05,"Loss","Breakeven")))</f>
        <v/>
      </c>
      <c r="R97" s="20"/>
      <c r="S97" s="20"/>
      <c r="T97" s="20"/>
      <c r="U97" s="20"/>
    </row>
    <row r="98" customFormat="false" ht="15" hidden="false" customHeight="false" outlineLevel="0" collapsed="false">
      <c r="A98" s="8" t="str">
        <f aca="false">IF(B98="","",ROW()-1)</f>
        <v/>
      </c>
      <c r="B98" s="18"/>
      <c r="C98" s="19"/>
      <c r="D98" s="20"/>
      <c r="E98" s="20"/>
      <c r="F98" s="20"/>
      <c r="G98" s="20"/>
      <c r="H98" s="21"/>
      <c r="I98" s="21"/>
      <c r="J98" s="21"/>
      <c r="K98" s="21"/>
      <c r="L98" s="20"/>
      <c r="M98" s="22"/>
      <c r="N98" s="14" t="str">
        <f aca="false">IF(OR(H98="",I98="",J98="",H98=I98),"",ABS(J98-H98)/ABS(H98-I98))</f>
        <v/>
      </c>
      <c r="O98" s="15" t="str">
        <f aca="false">IF(OR(H98="",I98="",K98="",H98=I98),"",IF(F98="Sell",(H98-K98)/(I98-H98),(K98-H98)/(H98-I98)))</f>
        <v/>
      </c>
      <c r="P98" s="16" t="str">
        <f aca="false">IF(OR(O98="",M98=""),"",O98*M98)</f>
        <v/>
      </c>
      <c r="Q98" s="17" t="str">
        <f aca="false">IF(O98="","",IF(O98&gt;0.05,"Win",IF(O98&lt;-0.05,"Loss","Breakeven")))</f>
        <v/>
      </c>
      <c r="R98" s="20"/>
      <c r="S98" s="20"/>
      <c r="T98" s="20"/>
      <c r="U98" s="20"/>
    </row>
    <row r="99" customFormat="false" ht="15" hidden="false" customHeight="false" outlineLevel="0" collapsed="false">
      <c r="A99" s="8" t="str">
        <f aca="false">IF(B99="","",ROW()-1)</f>
        <v/>
      </c>
      <c r="B99" s="18"/>
      <c r="C99" s="19"/>
      <c r="D99" s="20"/>
      <c r="E99" s="20"/>
      <c r="F99" s="20"/>
      <c r="G99" s="20"/>
      <c r="H99" s="21"/>
      <c r="I99" s="21"/>
      <c r="J99" s="21"/>
      <c r="K99" s="21"/>
      <c r="L99" s="20"/>
      <c r="M99" s="22"/>
      <c r="N99" s="14" t="str">
        <f aca="false">IF(OR(H99="",I99="",J99="",H99=I99),"",ABS(J99-H99)/ABS(H99-I99))</f>
        <v/>
      </c>
      <c r="O99" s="15" t="str">
        <f aca="false">IF(OR(H99="",I99="",K99="",H99=I99),"",IF(F99="Sell",(H99-K99)/(I99-H99),(K99-H99)/(H99-I99)))</f>
        <v/>
      </c>
      <c r="P99" s="16" t="str">
        <f aca="false">IF(OR(O99="",M99=""),"",O99*M99)</f>
        <v/>
      </c>
      <c r="Q99" s="17" t="str">
        <f aca="false">IF(O99="","",IF(O99&gt;0.05,"Win",IF(O99&lt;-0.05,"Loss","Breakeven")))</f>
        <v/>
      </c>
      <c r="R99" s="20"/>
      <c r="S99" s="20"/>
      <c r="T99" s="20"/>
      <c r="U99" s="20"/>
    </row>
    <row r="100" customFormat="false" ht="15" hidden="false" customHeight="false" outlineLevel="0" collapsed="false">
      <c r="A100" s="8" t="str">
        <f aca="false">IF(B100="","",ROW()-1)</f>
        <v/>
      </c>
      <c r="B100" s="18"/>
      <c r="C100" s="19"/>
      <c r="D100" s="20"/>
      <c r="E100" s="20"/>
      <c r="F100" s="20"/>
      <c r="G100" s="20"/>
      <c r="H100" s="21"/>
      <c r="I100" s="21"/>
      <c r="J100" s="21"/>
      <c r="K100" s="21"/>
      <c r="L100" s="20"/>
      <c r="M100" s="22"/>
      <c r="N100" s="14" t="str">
        <f aca="false">IF(OR(H100="",I100="",J100="",H100=I100),"",ABS(J100-H100)/ABS(H100-I100))</f>
        <v/>
      </c>
      <c r="O100" s="15" t="str">
        <f aca="false">IF(OR(H100="",I100="",K100="",H100=I100),"",IF(F100="Sell",(H100-K100)/(I100-H100),(K100-H100)/(H100-I100)))</f>
        <v/>
      </c>
      <c r="P100" s="16" t="str">
        <f aca="false">IF(OR(O100="",M100=""),"",O100*M100)</f>
        <v/>
      </c>
      <c r="Q100" s="17" t="str">
        <f aca="false">IF(O100="","",IF(O100&gt;0.05,"Win",IF(O100&lt;-0.05,"Loss","Breakeven")))</f>
        <v/>
      </c>
      <c r="R100" s="20"/>
      <c r="S100" s="20"/>
      <c r="T100" s="20"/>
      <c r="U100" s="20"/>
    </row>
    <row r="101" customFormat="false" ht="15" hidden="false" customHeight="false" outlineLevel="0" collapsed="false">
      <c r="A101" s="8" t="str">
        <f aca="false">IF(B101="","",ROW()-1)</f>
        <v/>
      </c>
      <c r="B101" s="18"/>
      <c r="C101" s="19"/>
      <c r="D101" s="20"/>
      <c r="E101" s="20"/>
      <c r="F101" s="20"/>
      <c r="G101" s="20"/>
      <c r="H101" s="21"/>
      <c r="I101" s="21"/>
      <c r="J101" s="21"/>
      <c r="K101" s="21"/>
      <c r="L101" s="20"/>
      <c r="M101" s="22"/>
      <c r="N101" s="14" t="str">
        <f aca="false">IF(OR(H101="",I101="",J101="",H101=I101),"",ABS(J101-H101)/ABS(H101-I101))</f>
        <v/>
      </c>
      <c r="O101" s="15" t="str">
        <f aca="false">IF(OR(H101="",I101="",K101="",H101=I101),"",IF(F101="Sell",(H101-K101)/(I101-H101),(K101-H101)/(H101-I101)))</f>
        <v/>
      </c>
      <c r="P101" s="16" t="str">
        <f aca="false">IF(OR(O101="",M101=""),"",O101*M101)</f>
        <v/>
      </c>
      <c r="Q101" s="17" t="str">
        <f aca="false">IF(O101="","",IF(O101&gt;0.05,"Win",IF(O101&lt;-0.05,"Loss","Breakeven")))</f>
        <v/>
      </c>
      <c r="R101" s="20"/>
      <c r="S101" s="20"/>
      <c r="T101" s="20"/>
      <c r="U101" s="20"/>
    </row>
    <row r="102" customFormat="false" ht="15" hidden="false" customHeight="false" outlineLevel="0" collapsed="false">
      <c r="A102" s="8" t="str">
        <f aca="false">IF(B102="","",ROW()-1)</f>
        <v/>
      </c>
      <c r="B102" s="18"/>
      <c r="C102" s="19"/>
      <c r="D102" s="20"/>
      <c r="E102" s="20"/>
      <c r="F102" s="20"/>
      <c r="G102" s="20"/>
      <c r="H102" s="21"/>
      <c r="I102" s="21"/>
      <c r="J102" s="21"/>
      <c r="K102" s="21"/>
      <c r="L102" s="20"/>
      <c r="M102" s="22"/>
      <c r="N102" s="14" t="str">
        <f aca="false">IF(OR(H102="",I102="",J102="",H102=I102),"",ABS(J102-H102)/ABS(H102-I102))</f>
        <v/>
      </c>
      <c r="O102" s="15" t="str">
        <f aca="false">IF(OR(H102="",I102="",K102="",H102=I102),"",IF(F102="Sell",(H102-K102)/(I102-H102),(K102-H102)/(H102-I102)))</f>
        <v/>
      </c>
      <c r="P102" s="16" t="str">
        <f aca="false">IF(OR(O102="",M102=""),"",O102*M102)</f>
        <v/>
      </c>
      <c r="Q102" s="17" t="str">
        <f aca="false">IF(O102="","",IF(O102&gt;0.05,"Win",IF(O102&lt;-0.05,"Loss","Breakeven")))</f>
        <v/>
      </c>
      <c r="R102" s="20"/>
      <c r="S102" s="20"/>
      <c r="T102" s="20"/>
      <c r="U102" s="20"/>
    </row>
    <row r="103" customFormat="false" ht="15" hidden="false" customHeight="false" outlineLevel="0" collapsed="false">
      <c r="A103" s="8" t="str">
        <f aca="false">IF(B103="","",ROW()-1)</f>
        <v/>
      </c>
      <c r="B103" s="18"/>
      <c r="C103" s="19"/>
      <c r="D103" s="20"/>
      <c r="E103" s="20"/>
      <c r="F103" s="20"/>
      <c r="G103" s="20"/>
      <c r="H103" s="21"/>
      <c r="I103" s="21"/>
      <c r="J103" s="21"/>
      <c r="K103" s="21"/>
      <c r="L103" s="20"/>
      <c r="M103" s="22"/>
      <c r="N103" s="14" t="str">
        <f aca="false">IF(OR(H103="",I103="",J103="",H103=I103),"",ABS(J103-H103)/ABS(H103-I103))</f>
        <v/>
      </c>
      <c r="O103" s="15" t="str">
        <f aca="false">IF(OR(H103="",I103="",K103="",H103=I103),"",IF(F103="Sell",(H103-K103)/(I103-H103),(K103-H103)/(H103-I103)))</f>
        <v/>
      </c>
      <c r="P103" s="16" t="str">
        <f aca="false">IF(OR(O103="",M103=""),"",O103*M103)</f>
        <v/>
      </c>
      <c r="Q103" s="17" t="str">
        <f aca="false">IF(O103="","",IF(O103&gt;0.05,"Win",IF(O103&lt;-0.05,"Loss","Breakeven")))</f>
        <v/>
      </c>
      <c r="R103" s="20"/>
      <c r="S103" s="20"/>
      <c r="T103" s="20"/>
      <c r="U103" s="20"/>
    </row>
    <row r="104" customFormat="false" ht="15" hidden="false" customHeight="false" outlineLevel="0" collapsed="false">
      <c r="A104" s="8" t="str">
        <f aca="false">IF(B104="","",ROW()-1)</f>
        <v/>
      </c>
      <c r="B104" s="18"/>
      <c r="C104" s="19"/>
      <c r="D104" s="20"/>
      <c r="E104" s="20"/>
      <c r="F104" s="20"/>
      <c r="G104" s="20"/>
      <c r="H104" s="21"/>
      <c r="I104" s="21"/>
      <c r="J104" s="21"/>
      <c r="K104" s="21"/>
      <c r="L104" s="20"/>
      <c r="M104" s="22"/>
      <c r="N104" s="14" t="str">
        <f aca="false">IF(OR(H104="",I104="",J104="",H104=I104),"",ABS(J104-H104)/ABS(H104-I104))</f>
        <v/>
      </c>
      <c r="O104" s="15" t="str">
        <f aca="false">IF(OR(H104="",I104="",K104="",H104=I104),"",IF(F104="Sell",(H104-K104)/(I104-H104),(K104-H104)/(H104-I104)))</f>
        <v/>
      </c>
      <c r="P104" s="16" t="str">
        <f aca="false">IF(OR(O104="",M104=""),"",O104*M104)</f>
        <v/>
      </c>
      <c r="Q104" s="17" t="str">
        <f aca="false">IF(O104="","",IF(O104&gt;0.05,"Win",IF(O104&lt;-0.05,"Loss","Breakeven")))</f>
        <v/>
      </c>
      <c r="R104" s="20"/>
      <c r="S104" s="20"/>
      <c r="T104" s="20"/>
      <c r="U104" s="20"/>
    </row>
    <row r="105" customFormat="false" ht="15" hidden="false" customHeight="false" outlineLevel="0" collapsed="false">
      <c r="A105" s="8" t="str">
        <f aca="false">IF(B105="","",ROW()-1)</f>
        <v/>
      </c>
      <c r="B105" s="18"/>
      <c r="C105" s="19"/>
      <c r="D105" s="20"/>
      <c r="E105" s="20"/>
      <c r="F105" s="20"/>
      <c r="G105" s="20"/>
      <c r="H105" s="21"/>
      <c r="I105" s="21"/>
      <c r="J105" s="21"/>
      <c r="K105" s="21"/>
      <c r="L105" s="20"/>
      <c r="M105" s="22"/>
      <c r="N105" s="14" t="str">
        <f aca="false">IF(OR(H105="",I105="",J105="",H105=I105),"",ABS(J105-H105)/ABS(H105-I105))</f>
        <v/>
      </c>
      <c r="O105" s="15" t="str">
        <f aca="false">IF(OR(H105="",I105="",K105="",H105=I105),"",IF(F105="Sell",(H105-K105)/(I105-H105),(K105-H105)/(H105-I105)))</f>
        <v/>
      </c>
      <c r="P105" s="16" t="str">
        <f aca="false">IF(OR(O105="",M105=""),"",O105*M105)</f>
        <v/>
      </c>
      <c r="Q105" s="17" t="str">
        <f aca="false">IF(O105="","",IF(O105&gt;0.05,"Win",IF(O105&lt;-0.05,"Loss","Breakeven")))</f>
        <v/>
      </c>
      <c r="R105" s="20"/>
      <c r="S105" s="20"/>
      <c r="T105" s="20"/>
      <c r="U105" s="20"/>
    </row>
    <row r="106" customFormat="false" ht="15" hidden="false" customHeight="false" outlineLevel="0" collapsed="false">
      <c r="A106" s="8" t="str">
        <f aca="false">IF(B106="","",ROW()-1)</f>
        <v/>
      </c>
      <c r="B106" s="18"/>
      <c r="C106" s="19"/>
      <c r="D106" s="20"/>
      <c r="E106" s="20"/>
      <c r="F106" s="20"/>
      <c r="G106" s="20"/>
      <c r="H106" s="21"/>
      <c r="I106" s="21"/>
      <c r="J106" s="21"/>
      <c r="K106" s="21"/>
      <c r="L106" s="20"/>
      <c r="M106" s="22"/>
      <c r="N106" s="14" t="str">
        <f aca="false">IF(OR(H106="",I106="",J106="",H106=I106),"",ABS(J106-H106)/ABS(H106-I106))</f>
        <v/>
      </c>
      <c r="O106" s="15" t="str">
        <f aca="false">IF(OR(H106="",I106="",K106="",H106=I106),"",IF(F106="Sell",(H106-K106)/(I106-H106),(K106-H106)/(H106-I106)))</f>
        <v/>
      </c>
      <c r="P106" s="16" t="str">
        <f aca="false">IF(OR(O106="",M106=""),"",O106*M106)</f>
        <v/>
      </c>
      <c r="Q106" s="17" t="str">
        <f aca="false">IF(O106="","",IF(O106&gt;0.05,"Win",IF(O106&lt;-0.05,"Loss","Breakeven")))</f>
        <v/>
      </c>
      <c r="R106" s="20"/>
      <c r="S106" s="20"/>
      <c r="T106" s="20"/>
      <c r="U106" s="20"/>
    </row>
    <row r="107" customFormat="false" ht="15" hidden="false" customHeight="false" outlineLevel="0" collapsed="false">
      <c r="A107" s="8" t="str">
        <f aca="false">IF(B107="","",ROW()-1)</f>
        <v/>
      </c>
      <c r="B107" s="18"/>
      <c r="C107" s="19"/>
      <c r="D107" s="20"/>
      <c r="E107" s="20"/>
      <c r="F107" s="20"/>
      <c r="G107" s="20"/>
      <c r="H107" s="21"/>
      <c r="I107" s="21"/>
      <c r="J107" s="21"/>
      <c r="K107" s="21"/>
      <c r="L107" s="20"/>
      <c r="M107" s="22"/>
      <c r="N107" s="14" t="str">
        <f aca="false">IF(OR(H107="",I107="",J107="",H107=I107),"",ABS(J107-H107)/ABS(H107-I107))</f>
        <v/>
      </c>
      <c r="O107" s="15" t="str">
        <f aca="false">IF(OR(H107="",I107="",K107="",H107=I107),"",IF(F107="Sell",(H107-K107)/(I107-H107),(K107-H107)/(H107-I107)))</f>
        <v/>
      </c>
      <c r="P107" s="16" t="str">
        <f aca="false">IF(OR(O107="",M107=""),"",O107*M107)</f>
        <v/>
      </c>
      <c r="Q107" s="17" t="str">
        <f aca="false">IF(O107="","",IF(O107&gt;0.05,"Win",IF(O107&lt;-0.05,"Loss","Breakeven")))</f>
        <v/>
      </c>
      <c r="R107" s="20"/>
      <c r="S107" s="20"/>
      <c r="T107" s="20"/>
      <c r="U107" s="20"/>
    </row>
    <row r="108" customFormat="false" ht="15" hidden="false" customHeight="false" outlineLevel="0" collapsed="false">
      <c r="A108" s="8" t="str">
        <f aca="false">IF(B108="","",ROW()-1)</f>
        <v/>
      </c>
      <c r="B108" s="18"/>
      <c r="C108" s="19"/>
      <c r="D108" s="20"/>
      <c r="E108" s="20"/>
      <c r="F108" s="20"/>
      <c r="G108" s="20"/>
      <c r="H108" s="21"/>
      <c r="I108" s="21"/>
      <c r="J108" s="21"/>
      <c r="K108" s="21"/>
      <c r="L108" s="20"/>
      <c r="M108" s="22"/>
      <c r="N108" s="14" t="str">
        <f aca="false">IF(OR(H108="",I108="",J108="",H108=I108),"",ABS(J108-H108)/ABS(H108-I108))</f>
        <v/>
      </c>
      <c r="O108" s="15" t="str">
        <f aca="false">IF(OR(H108="",I108="",K108="",H108=I108),"",IF(F108="Sell",(H108-K108)/(I108-H108),(K108-H108)/(H108-I108)))</f>
        <v/>
      </c>
      <c r="P108" s="16" t="str">
        <f aca="false">IF(OR(O108="",M108=""),"",O108*M108)</f>
        <v/>
      </c>
      <c r="Q108" s="17" t="str">
        <f aca="false">IF(O108="","",IF(O108&gt;0.05,"Win",IF(O108&lt;-0.05,"Loss","Breakeven")))</f>
        <v/>
      </c>
      <c r="R108" s="20"/>
      <c r="S108" s="20"/>
      <c r="T108" s="20"/>
      <c r="U108" s="20"/>
    </row>
    <row r="109" customFormat="false" ht="15" hidden="false" customHeight="false" outlineLevel="0" collapsed="false">
      <c r="A109" s="8" t="str">
        <f aca="false">IF(B109="","",ROW()-1)</f>
        <v/>
      </c>
      <c r="B109" s="18"/>
      <c r="C109" s="19"/>
      <c r="D109" s="20"/>
      <c r="E109" s="20"/>
      <c r="F109" s="20"/>
      <c r="G109" s="20"/>
      <c r="H109" s="21"/>
      <c r="I109" s="21"/>
      <c r="J109" s="21"/>
      <c r="K109" s="21"/>
      <c r="L109" s="20"/>
      <c r="M109" s="22"/>
      <c r="N109" s="14" t="str">
        <f aca="false">IF(OR(H109="",I109="",J109="",H109=I109),"",ABS(J109-H109)/ABS(H109-I109))</f>
        <v/>
      </c>
      <c r="O109" s="15" t="str">
        <f aca="false">IF(OR(H109="",I109="",K109="",H109=I109),"",IF(F109="Sell",(H109-K109)/(I109-H109),(K109-H109)/(H109-I109)))</f>
        <v/>
      </c>
      <c r="P109" s="16" t="str">
        <f aca="false">IF(OR(O109="",M109=""),"",O109*M109)</f>
        <v/>
      </c>
      <c r="Q109" s="17" t="str">
        <f aca="false">IF(O109="","",IF(O109&gt;0.05,"Win",IF(O109&lt;-0.05,"Loss","Breakeven")))</f>
        <v/>
      </c>
      <c r="R109" s="20"/>
      <c r="S109" s="20"/>
      <c r="T109" s="20"/>
      <c r="U109" s="20"/>
    </row>
    <row r="110" customFormat="false" ht="15" hidden="false" customHeight="false" outlineLevel="0" collapsed="false">
      <c r="A110" s="8" t="str">
        <f aca="false">IF(B110="","",ROW()-1)</f>
        <v/>
      </c>
      <c r="B110" s="18"/>
      <c r="C110" s="19"/>
      <c r="D110" s="20"/>
      <c r="E110" s="20"/>
      <c r="F110" s="20"/>
      <c r="G110" s="20"/>
      <c r="H110" s="21"/>
      <c r="I110" s="21"/>
      <c r="J110" s="21"/>
      <c r="K110" s="21"/>
      <c r="L110" s="20"/>
      <c r="M110" s="22"/>
      <c r="N110" s="14" t="str">
        <f aca="false">IF(OR(H110="",I110="",J110="",H110=I110),"",ABS(J110-H110)/ABS(H110-I110))</f>
        <v/>
      </c>
      <c r="O110" s="15" t="str">
        <f aca="false">IF(OR(H110="",I110="",K110="",H110=I110),"",IF(F110="Sell",(H110-K110)/(I110-H110),(K110-H110)/(H110-I110)))</f>
        <v/>
      </c>
      <c r="P110" s="16" t="str">
        <f aca="false">IF(OR(O110="",M110=""),"",O110*M110)</f>
        <v/>
      </c>
      <c r="Q110" s="17" t="str">
        <f aca="false">IF(O110="","",IF(O110&gt;0.05,"Win",IF(O110&lt;-0.05,"Loss","Breakeven")))</f>
        <v/>
      </c>
      <c r="R110" s="20"/>
      <c r="S110" s="20"/>
      <c r="T110" s="20"/>
      <c r="U110" s="20"/>
    </row>
    <row r="111" customFormat="false" ht="15" hidden="false" customHeight="false" outlineLevel="0" collapsed="false">
      <c r="A111" s="8" t="str">
        <f aca="false">IF(B111="","",ROW()-1)</f>
        <v/>
      </c>
      <c r="B111" s="18"/>
      <c r="C111" s="19"/>
      <c r="D111" s="20"/>
      <c r="E111" s="20"/>
      <c r="F111" s="20"/>
      <c r="G111" s="20"/>
      <c r="H111" s="21"/>
      <c r="I111" s="21"/>
      <c r="J111" s="21"/>
      <c r="K111" s="21"/>
      <c r="L111" s="20"/>
      <c r="M111" s="22"/>
      <c r="N111" s="14" t="str">
        <f aca="false">IF(OR(H111="",I111="",J111="",H111=I111),"",ABS(J111-H111)/ABS(H111-I111))</f>
        <v/>
      </c>
      <c r="O111" s="15" t="str">
        <f aca="false">IF(OR(H111="",I111="",K111="",H111=I111),"",IF(F111="Sell",(H111-K111)/(I111-H111),(K111-H111)/(H111-I111)))</f>
        <v/>
      </c>
      <c r="P111" s="16" t="str">
        <f aca="false">IF(OR(O111="",M111=""),"",O111*M111)</f>
        <v/>
      </c>
      <c r="Q111" s="17" t="str">
        <f aca="false">IF(O111="","",IF(O111&gt;0.05,"Win",IF(O111&lt;-0.05,"Loss","Breakeven")))</f>
        <v/>
      </c>
      <c r="R111" s="20"/>
      <c r="S111" s="20"/>
      <c r="T111" s="20"/>
      <c r="U111" s="20"/>
    </row>
    <row r="112" customFormat="false" ht="15" hidden="false" customHeight="false" outlineLevel="0" collapsed="false">
      <c r="A112" s="8" t="str">
        <f aca="false">IF(B112="","",ROW()-1)</f>
        <v/>
      </c>
      <c r="B112" s="18"/>
      <c r="C112" s="19"/>
      <c r="D112" s="20"/>
      <c r="E112" s="20"/>
      <c r="F112" s="20"/>
      <c r="G112" s="20"/>
      <c r="H112" s="21"/>
      <c r="I112" s="21"/>
      <c r="J112" s="21"/>
      <c r="K112" s="21"/>
      <c r="L112" s="20"/>
      <c r="M112" s="22"/>
      <c r="N112" s="14" t="str">
        <f aca="false">IF(OR(H112="",I112="",J112="",H112=I112),"",ABS(J112-H112)/ABS(H112-I112))</f>
        <v/>
      </c>
      <c r="O112" s="15" t="str">
        <f aca="false">IF(OR(H112="",I112="",K112="",H112=I112),"",IF(F112="Sell",(H112-K112)/(I112-H112),(K112-H112)/(H112-I112)))</f>
        <v/>
      </c>
      <c r="P112" s="16" t="str">
        <f aca="false">IF(OR(O112="",M112=""),"",O112*M112)</f>
        <v/>
      </c>
      <c r="Q112" s="17" t="str">
        <f aca="false">IF(O112="","",IF(O112&gt;0.05,"Win",IF(O112&lt;-0.05,"Loss","Breakeven")))</f>
        <v/>
      </c>
      <c r="R112" s="20"/>
      <c r="S112" s="20"/>
      <c r="T112" s="20"/>
      <c r="U112" s="20"/>
    </row>
    <row r="113" customFormat="false" ht="15" hidden="false" customHeight="false" outlineLevel="0" collapsed="false">
      <c r="A113" s="8" t="str">
        <f aca="false">IF(B113="","",ROW()-1)</f>
        <v/>
      </c>
      <c r="B113" s="18"/>
      <c r="C113" s="19"/>
      <c r="D113" s="20"/>
      <c r="E113" s="20"/>
      <c r="F113" s="20"/>
      <c r="G113" s="20"/>
      <c r="H113" s="21"/>
      <c r="I113" s="21"/>
      <c r="J113" s="21"/>
      <c r="K113" s="21"/>
      <c r="L113" s="20"/>
      <c r="M113" s="22"/>
      <c r="N113" s="14" t="str">
        <f aca="false">IF(OR(H113="",I113="",J113="",H113=I113),"",ABS(J113-H113)/ABS(H113-I113))</f>
        <v/>
      </c>
      <c r="O113" s="15" t="str">
        <f aca="false">IF(OR(H113="",I113="",K113="",H113=I113),"",IF(F113="Sell",(H113-K113)/(I113-H113),(K113-H113)/(H113-I113)))</f>
        <v/>
      </c>
      <c r="P113" s="16" t="str">
        <f aca="false">IF(OR(O113="",M113=""),"",O113*M113)</f>
        <v/>
      </c>
      <c r="Q113" s="17" t="str">
        <f aca="false">IF(O113="","",IF(O113&gt;0.05,"Win",IF(O113&lt;-0.05,"Loss","Breakeven")))</f>
        <v/>
      </c>
      <c r="R113" s="20"/>
      <c r="S113" s="20"/>
      <c r="T113" s="20"/>
      <c r="U113" s="20"/>
    </row>
    <row r="114" customFormat="false" ht="15" hidden="false" customHeight="false" outlineLevel="0" collapsed="false">
      <c r="A114" s="8" t="str">
        <f aca="false">IF(B114="","",ROW()-1)</f>
        <v/>
      </c>
      <c r="B114" s="18"/>
      <c r="C114" s="19"/>
      <c r="D114" s="20"/>
      <c r="E114" s="20"/>
      <c r="F114" s="20"/>
      <c r="G114" s="20"/>
      <c r="H114" s="21"/>
      <c r="I114" s="21"/>
      <c r="J114" s="21"/>
      <c r="K114" s="21"/>
      <c r="L114" s="20"/>
      <c r="M114" s="22"/>
      <c r="N114" s="14" t="str">
        <f aca="false">IF(OR(H114="",I114="",J114="",H114=I114),"",ABS(J114-H114)/ABS(H114-I114))</f>
        <v/>
      </c>
      <c r="O114" s="15" t="str">
        <f aca="false">IF(OR(H114="",I114="",K114="",H114=I114),"",IF(F114="Sell",(H114-K114)/(I114-H114),(K114-H114)/(H114-I114)))</f>
        <v/>
      </c>
      <c r="P114" s="16" t="str">
        <f aca="false">IF(OR(O114="",M114=""),"",O114*M114)</f>
        <v/>
      </c>
      <c r="Q114" s="17" t="str">
        <f aca="false">IF(O114="","",IF(O114&gt;0.05,"Win",IF(O114&lt;-0.05,"Loss","Breakeven")))</f>
        <v/>
      </c>
      <c r="R114" s="20"/>
      <c r="S114" s="20"/>
      <c r="T114" s="20"/>
      <c r="U114" s="20"/>
    </row>
    <row r="115" customFormat="false" ht="15" hidden="false" customHeight="false" outlineLevel="0" collapsed="false">
      <c r="A115" s="8" t="str">
        <f aca="false">IF(B115="","",ROW()-1)</f>
        <v/>
      </c>
      <c r="B115" s="18"/>
      <c r="C115" s="19"/>
      <c r="D115" s="20"/>
      <c r="E115" s="20"/>
      <c r="F115" s="20"/>
      <c r="G115" s="20"/>
      <c r="H115" s="21"/>
      <c r="I115" s="21"/>
      <c r="J115" s="21"/>
      <c r="K115" s="21"/>
      <c r="L115" s="20"/>
      <c r="M115" s="22"/>
      <c r="N115" s="14" t="str">
        <f aca="false">IF(OR(H115="",I115="",J115="",H115=I115),"",ABS(J115-H115)/ABS(H115-I115))</f>
        <v/>
      </c>
      <c r="O115" s="15" t="str">
        <f aca="false">IF(OR(H115="",I115="",K115="",H115=I115),"",IF(F115="Sell",(H115-K115)/(I115-H115),(K115-H115)/(H115-I115)))</f>
        <v/>
      </c>
      <c r="P115" s="16" t="str">
        <f aca="false">IF(OR(O115="",M115=""),"",O115*M115)</f>
        <v/>
      </c>
      <c r="Q115" s="17" t="str">
        <f aca="false">IF(O115="","",IF(O115&gt;0.05,"Win",IF(O115&lt;-0.05,"Loss","Breakeven")))</f>
        <v/>
      </c>
      <c r="R115" s="20"/>
      <c r="S115" s="20"/>
      <c r="T115" s="20"/>
      <c r="U115" s="20"/>
    </row>
    <row r="116" customFormat="false" ht="15" hidden="false" customHeight="false" outlineLevel="0" collapsed="false">
      <c r="A116" s="8" t="str">
        <f aca="false">IF(B116="","",ROW()-1)</f>
        <v/>
      </c>
      <c r="B116" s="18"/>
      <c r="C116" s="19"/>
      <c r="D116" s="20"/>
      <c r="E116" s="20"/>
      <c r="F116" s="20"/>
      <c r="G116" s="20"/>
      <c r="H116" s="21"/>
      <c r="I116" s="21"/>
      <c r="J116" s="21"/>
      <c r="K116" s="21"/>
      <c r="L116" s="20"/>
      <c r="M116" s="22"/>
      <c r="N116" s="14" t="str">
        <f aca="false">IF(OR(H116="",I116="",J116="",H116=I116),"",ABS(J116-H116)/ABS(H116-I116))</f>
        <v/>
      </c>
      <c r="O116" s="15" t="str">
        <f aca="false">IF(OR(H116="",I116="",K116="",H116=I116),"",IF(F116="Sell",(H116-K116)/(I116-H116),(K116-H116)/(H116-I116)))</f>
        <v/>
      </c>
      <c r="P116" s="16" t="str">
        <f aca="false">IF(OR(O116="",M116=""),"",O116*M116)</f>
        <v/>
      </c>
      <c r="Q116" s="17" t="str">
        <f aca="false">IF(O116="","",IF(O116&gt;0.05,"Win",IF(O116&lt;-0.05,"Loss","Breakeven")))</f>
        <v/>
      </c>
      <c r="R116" s="20"/>
      <c r="S116" s="20"/>
      <c r="T116" s="20"/>
      <c r="U116" s="20"/>
    </row>
    <row r="117" customFormat="false" ht="15" hidden="false" customHeight="false" outlineLevel="0" collapsed="false">
      <c r="A117" s="8" t="str">
        <f aca="false">IF(B117="","",ROW()-1)</f>
        <v/>
      </c>
      <c r="B117" s="18"/>
      <c r="C117" s="19"/>
      <c r="D117" s="20"/>
      <c r="E117" s="20"/>
      <c r="F117" s="20"/>
      <c r="G117" s="20"/>
      <c r="H117" s="21"/>
      <c r="I117" s="21"/>
      <c r="J117" s="21"/>
      <c r="K117" s="21"/>
      <c r="L117" s="20"/>
      <c r="M117" s="22"/>
      <c r="N117" s="14" t="str">
        <f aca="false">IF(OR(H117="",I117="",J117="",H117=I117),"",ABS(J117-H117)/ABS(H117-I117))</f>
        <v/>
      </c>
      <c r="O117" s="15" t="str">
        <f aca="false">IF(OR(H117="",I117="",K117="",H117=I117),"",IF(F117="Sell",(H117-K117)/(I117-H117),(K117-H117)/(H117-I117)))</f>
        <v/>
      </c>
      <c r="P117" s="16" t="str">
        <f aca="false">IF(OR(O117="",M117=""),"",O117*M117)</f>
        <v/>
      </c>
      <c r="Q117" s="17" t="str">
        <f aca="false">IF(O117="","",IF(O117&gt;0.05,"Win",IF(O117&lt;-0.05,"Loss","Breakeven")))</f>
        <v/>
      </c>
      <c r="R117" s="20"/>
      <c r="S117" s="20"/>
      <c r="T117" s="20"/>
      <c r="U117" s="20"/>
    </row>
    <row r="118" customFormat="false" ht="15" hidden="false" customHeight="false" outlineLevel="0" collapsed="false">
      <c r="A118" s="8" t="str">
        <f aca="false">IF(B118="","",ROW()-1)</f>
        <v/>
      </c>
      <c r="B118" s="18"/>
      <c r="C118" s="19"/>
      <c r="D118" s="20"/>
      <c r="E118" s="20"/>
      <c r="F118" s="20"/>
      <c r="G118" s="20"/>
      <c r="H118" s="21"/>
      <c r="I118" s="21"/>
      <c r="J118" s="21"/>
      <c r="K118" s="21"/>
      <c r="L118" s="20"/>
      <c r="M118" s="22"/>
      <c r="N118" s="14" t="str">
        <f aca="false">IF(OR(H118="",I118="",J118="",H118=I118),"",ABS(J118-H118)/ABS(H118-I118))</f>
        <v/>
      </c>
      <c r="O118" s="15" t="str">
        <f aca="false">IF(OR(H118="",I118="",K118="",H118=I118),"",IF(F118="Sell",(H118-K118)/(I118-H118),(K118-H118)/(H118-I118)))</f>
        <v/>
      </c>
      <c r="P118" s="16" t="str">
        <f aca="false">IF(OR(O118="",M118=""),"",O118*M118)</f>
        <v/>
      </c>
      <c r="Q118" s="17" t="str">
        <f aca="false">IF(O118="","",IF(O118&gt;0.05,"Win",IF(O118&lt;-0.05,"Loss","Breakeven")))</f>
        <v/>
      </c>
      <c r="R118" s="20"/>
      <c r="S118" s="20"/>
      <c r="T118" s="20"/>
      <c r="U118" s="20"/>
    </row>
    <row r="119" customFormat="false" ht="15" hidden="false" customHeight="false" outlineLevel="0" collapsed="false">
      <c r="A119" s="8" t="str">
        <f aca="false">IF(B119="","",ROW()-1)</f>
        <v/>
      </c>
      <c r="B119" s="18"/>
      <c r="C119" s="19"/>
      <c r="D119" s="20"/>
      <c r="E119" s="20"/>
      <c r="F119" s="20"/>
      <c r="G119" s="20"/>
      <c r="H119" s="21"/>
      <c r="I119" s="21"/>
      <c r="J119" s="21"/>
      <c r="K119" s="21"/>
      <c r="L119" s="20"/>
      <c r="M119" s="22"/>
      <c r="N119" s="14" t="str">
        <f aca="false">IF(OR(H119="",I119="",J119="",H119=I119),"",ABS(J119-H119)/ABS(H119-I119))</f>
        <v/>
      </c>
      <c r="O119" s="15" t="str">
        <f aca="false">IF(OR(H119="",I119="",K119="",H119=I119),"",IF(F119="Sell",(H119-K119)/(I119-H119),(K119-H119)/(H119-I119)))</f>
        <v/>
      </c>
      <c r="P119" s="16" t="str">
        <f aca="false">IF(OR(O119="",M119=""),"",O119*M119)</f>
        <v/>
      </c>
      <c r="Q119" s="17" t="str">
        <f aca="false">IF(O119="","",IF(O119&gt;0.05,"Win",IF(O119&lt;-0.05,"Loss","Breakeven")))</f>
        <v/>
      </c>
      <c r="R119" s="20"/>
      <c r="S119" s="20"/>
      <c r="T119" s="20"/>
      <c r="U119" s="20"/>
    </row>
    <row r="120" customFormat="false" ht="15" hidden="false" customHeight="false" outlineLevel="0" collapsed="false">
      <c r="A120" s="8" t="str">
        <f aca="false">IF(B120="","",ROW()-1)</f>
        <v/>
      </c>
      <c r="B120" s="18"/>
      <c r="C120" s="19"/>
      <c r="D120" s="20"/>
      <c r="E120" s="20"/>
      <c r="F120" s="20"/>
      <c r="G120" s="20"/>
      <c r="H120" s="21"/>
      <c r="I120" s="21"/>
      <c r="J120" s="21"/>
      <c r="K120" s="21"/>
      <c r="L120" s="20"/>
      <c r="M120" s="22"/>
      <c r="N120" s="14" t="str">
        <f aca="false">IF(OR(H120="",I120="",J120="",H120=I120),"",ABS(J120-H120)/ABS(H120-I120))</f>
        <v/>
      </c>
      <c r="O120" s="15" t="str">
        <f aca="false">IF(OR(H120="",I120="",K120="",H120=I120),"",IF(F120="Sell",(H120-K120)/(I120-H120),(K120-H120)/(H120-I120)))</f>
        <v/>
      </c>
      <c r="P120" s="16" t="str">
        <f aca="false">IF(OR(O120="",M120=""),"",O120*M120)</f>
        <v/>
      </c>
      <c r="Q120" s="17" t="str">
        <f aca="false">IF(O120="","",IF(O120&gt;0.05,"Win",IF(O120&lt;-0.05,"Loss","Breakeven")))</f>
        <v/>
      </c>
      <c r="R120" s="20"/>
      <c r="S120" s="20"/>
      <c r="T120" s="20"/>
      <c r="U120" s="20"/>
    </row>
    <row r="121" customFormat="false" ht="15" hidden="false" customHeight="false" outlineLevel="0" collapsed="false">
      <c r="A121" s="8" t="str">
        <f aca="false">IF(B121="","",ROW()-1)</f>
        <v/>
      </c>
      <c r="B121" s="18"/>
      <c r="C121" s="19"/>
      <c r="D121" s="20"/>
      <c r="E121" s="20"/>
      <c r="F121" s="20"/>
      <c r="G121" s="20"/>
      <c r="H121" s="21"/>
      <c r="I121" s="21"/>
      <c r="J121" s="21"/>
      <c r="K121" s="21"/>
      <c r="L121" s="20"/>
      <c r="M121" s="22"/>
      <c r="N121" s="14" t="str">
        <f aca="false">IF(OR(H121="",I121="",J121="",H121=I121),"",ABS(J121-H121)/ABS(H121-I121))</f>
        <v/>
      </c>
      <c r="O121" s="15" t="str">
        <f aca="false">IF(OR(H121="",I121="",K121="",H121=I121),"",IF(F121="Sell",(H121-K121)/(I121-H121),(K121-H121)/(H121-I121)))</f>
        <v/>
      </c>
      <c r="P121" s="16" t="str">
        <f aca="false">IF(OR(O121="",M121=""),"",O121*M121)</f>
        <v/>
      </c>
      <c r="Q121" s="17" t="str">
        <f aca="false">IF(O121="","",IF(O121&gt;0.05,"Win",IF(O121&lt;-0.05,"Loss","Breakeven")))</f>
        <v/>
      </c>
      <c r="R121" s="20"/>
      <c r="S121" s="20"/>
      <c r="T121" s="20"/>
      <c r="U121" s="20"/>
    </row>
    <row r="122" customFormat="false" ht="15" hidden="false" customHeight="false" outlineLevel="0" collapsed="false">
      <c r="A122" s="8" t="str">
        <f aca="false">IF(B122="","",ROW()-1)</f>
        <v/>
      </c>
      <c r="B122" s="18"/>
      <c r="C122" s="19"/>
      <c r="D122" s="20"/>
      <c r="E122" s="20"/>
      <c r="F122" s="20"/>
      <c r="G122" s="20"/>
      <c r="H122" s="21"/>
      <c r="I122" s="21"/>
      <c r="J122" s="21"/>
      <c r="K122" s="21"/>
      <c r="L122" s="20"/>
      <c r="M122" s="22"/>
      <c r="N122" s="14" t="str">
        <f aca="false">IF(OR(H122="",I122="",J122="",H122=I122),"",ABS(J122-H122)/ABS(H122-I122))</f>
        <v/>
      </c>
      <c r="O122" s="15" t="str">
        <f aca="false">IF(OR(H122="",I122="",K122="",H122=I122),"",IF(F122="Sell",(H122-K122)/(I122-H122),(K122-H122)/(H122-I122)))</f>
        <v/>
      </c>
      <c r="P122" s="16" t="str">
        <f aca="false">IF(OR(O122="",M122=""),"",O122*M122)</f>
        <v/>
      </c>
      <c r="Q122" s="17" t="str">
        <f aca="false">IF(O122="","",IF(O122&gt;0.05,"Win",IF(O122&lt;-0.05,"Loss","Breakeven")))</f>
        <v/>
      </c>
      <c r="R122" s="20"/>
      <c r="S122" s="20"/>
      <c r="T122" s="20"/>
      <c r="U122" s="20"/>
    </row>
    <row r="123" customFormat="false" ht="15" hidden="false" customHeight="false" outlineLevel="0" collapsed="false">
      <c r="A123" s="8" t="str">
        <f aca="false">IF(B123="","",ROW()-1)</f>
        <v/>
      </c>
      <c r="B123" s="18"/>
      <c r="C123" s="19"/>
      <c r="D123" s="20"/>
      <c r="E123" s="20"/>
      <c r="F123" s="20"/>
      <c r="G123" s="20"/>
      <c r="H123" s="21"/>
      <c r="I123" s="21"/>
      <c r="J123" s="21"/>
      <c r="K123" s="21"/>
      <c r="L123" s="20"/>
      <c r="M123" s="22"/>
      <c r="N123" s="14" t="str">
        <f aca="false">IF(OR(H123="",I123="",J123="",H123=I123),"",ABS(J123-H123)/ABS(H123-I123))</f>
        <v/>
      </c>
      <c r="O123" s="15" t="str">
        <f aca="false">IF(OR(H123="",I123="",K123="",H123=I123),"",IF(F123="Sell",(H123-K123)/(I123-H123),(K123-H123)/(H123-I123)))</f>
        <v/>
      </c>
      <c r="P123" s="16" t="str">
        <f aca="false">IF(OR(O123="",M123=""),"",O123*M123)</f>
        <v/>
      </c>
      <c r="Q123" s="17" t="str">
        <f aca="false">IF(O123="","",IF(O123&gt;0.05,"Win",IF(O123&lt;-0.05,"Loss","Breakeven")))</f>
        <v/>
      </c>
      <c r="R123" s="20"/>
      <c r="S123" s="20"/>
      <c r="T123" s="20"/>
      <c r="U123" s="20"/>
    </row>
    <row r="124" customFormat="false" ht="15" hidden="false" customHeight="false" outlineLevel="0" collapsed="false">
      <c r="A124" s="8" t="str">
        <f aca="false">IF(B124="","",ROW()-1)</f>
        <v/>
      </c>
      <c r="B124" s="18"/>
      <c r="C124" s="19"/>
      <c r="D124" s="20"/>
      <c r="E124" s="20"/>
      <c r="F124" s="20"/>
      <c r="G124" s="20"/>
      <c r="H124" s="21"/>
      <c r="I124" s="21"/>
      <c r="J124" s="21"/>
      <c r="K124" s="21"/>
      <c r="L124" s="20"/>
      <c r="M124" s="22"/>
      <c r="N124" s="14" t="str">
        <f aca="false">IF(OR(H124="",I124="",J124="",H124=I124),"",ABS(J124-H124)/ABS(H124-I124))</f>
        <v/>
      </c>
      <c r="O124" s="15" t="str">
        <f aca="false">IF(OR(H124="",I124="",K124="",H124=I124),"",IF(F124="Sell",(H124-K124)/(I124-H124),(K124-H124)/(H124-I124)))</f>
        <v/>
      </c>
      <c r="P124" s="16" t="str">
        <f aca="false">IF(OR(O124="",M124=""),"",O124*M124)</f>
        <v/>
      </c>
      <c r="Q124" s="17" t="str">
        <f aca="false">IF(O124="","",IF(O124&gt;0.05,"Win",IF(O124&lt;-0.05,"Loss","Breakeven")))</f>
        <v/>
      </c>
      <c r="R124" s="20"/>
      <c r="S124" s="20"/>
      <c r="T124" s="20"/>
      <c r="U124" s="20"/>
    </row>
    <row r="125" customFormat="false" ht="15" hidden="false" customHeight="false" outlineLevel="0" collapsed="false">
      <c r="A125" s="8" t="str">
        <f aca="false">IF(B125="","",ROW()-1)</f>
        <v/>
      </c>
      <c r="B125" s="18"/>
      <c r="C125" s="19"/>
      <c r="D125" s="20"/>
      <c r="E125" s="20"/>
      <c r="F125" s="20"/>
      <c r="G125" s="20"/>
      <c r="H125" s="21"/>
      <c r="I125" s="21"/>
      <c r="J125" s="21"/>
      <c r="K125" s="21"/>
      <c r="L125" s="20"/>
      <c r="M125" s="22"/>
      <c r="N125" s="14" t="str">
        <f aca="false">IF(OR(H125="",I125="",J125="",H125=I125),"",ABS(J125-H125)/ABS(H125-I125))</f>
        <v/>
      </c>
      <c r="O125" s="15" t="str">
        <f aca="false">IF(OR(H125="",I125="",K125="",H125=I125),"",IF(F125="Sell",(H125-K125)/(I125-H125),(K125-H125)/(H125-I125)))</f>
        <v/>
      </c>
      <c r="P125" s="16" t="str">
        <f aca="false">IF(OR(O125="",M125=""),"",O125*M125)</f>
        <v/>
      </c>
      <c r="Q125" s="17" t="str">
        <f aca="false">IF(O125="","",IF(O125&gt;0.05,"Win",IF(O125&lt;-0.05,"Loss","Breakeven")))</f>
        <v/>
      </c>
      <c r="R125" s="20"/>
      <c r="S125" s="20"/>
      <c r="T125" s="20"/>
      <c r="U125" s="20"/>
    </row>
    <row r="126" customFormat="false" ht="15" hidden="false" customHeight="false" outlineLevel="0" collapsed="false">
      <c r="A126" s="8" t="str">
        <f aca="false">IF(B126="","",ROW()-1)</f>
        <v/>
      </c>
      <c r="B126" s="18"/>
      <c r="C126" s="19"/>
      <c r="D126" s="20"/>
      <c r="E126" s="20"/>
      <c r="F126" s="20"/>
      <c r="G126" s="20"/>
      <c r="H126" s="21"/>
      <c r="I126" s="21"/>
      <c r="J126" s="21"/>
      <c r="K126" s="21"/>
      <c r="L126" s="20"/>
      <c r="M126" s="22"/>
      <c r="N126" s="14" t="str">
        <f aca="false">IF(OR(H126="",I126="",J126="",H126=I126),"",ABS(J126-H126)/ABS(H126-I126))</f>
        <v/>
      </c>
      <c r="O126" s="15" t="str">
        <f aca="false">IF(OR(H126="",I126="",K126="",H126=I126),"",IF(F126="Sell",(H126-K126)/(I126-H126),(K126-H126)/(H126-I126)))</f>
        <v/>
      </c>
      <c r="P126" s="16" t="str">
        <f aca="false">IF(OR(O126="",M126=""),"",O126*M126)</f>
        <v/>
      </c>
      <c r="Q126" s="17" t="str">
        <f aca="false">IF(O126="","",IF(O126&gt;0.05,"Win",IF(O126&lt;-0.05,"Loss","Breakeven")))</f>
        <v/>
      </c>
      <c r="R126" s="20"/>
      <c r="S126" s="20"/>
      <c r="T126" s="20"/>
      <c r="U126" s="20"/>
    </row>
    <row r="127" customFormat="false" ht="15" hidden="false" customHeight="false" outlineLevel="0" collapsed="false">
      <c r="A127" s="8" t="str">
        <f aca="false">IF(B127="","",ROW()-1)</f>
        <v/>
      </c>
      <c r="B127" s="18"/>
      <c r="C127" s="19"/>
      <c r="D127" s="20"/>
      <c r="E127" s="20"/>
      <c r="F127" s="20"/>
      <c r="G127" s="20"/>
      <c r="H127" s="21"/>
      <c r="I127" s="21"/>
      <c r="J127" s="21"/>
      <c r="K127" s="21"/>
      <c r="L127" s="20"/>
      <c r="M127" s="22"/>
      <c r="N127" s="14" t="str">
        <f aca="false">IF(OR(H127="",I127="",J127="",H127=I127),"",ABS(J127-H127)/ABS(H127-I127))</f>
        <v/>
      </c>
      <c r="O127" s="15" t="str">
        <f aca="false">IF(OR(H127="",I127="",K127="",H127=I127),"",IF(F127="Sell",(H127-K127)/(I127-H127),(K127-H127)/(H127-I127)))</f>
        <v/>
      </c>
      <c r="P127" s="16" t="str">
        <f aca="false">IF(OR(O127="",M127=""),"",O127*M127)</f>
        <v/>
      </c>
      <c r="Q127" s="17" t="str">
        <f aca="false">IF(O127="","",IF(O127&gt;0.05,"Win",IF(O127&lt;-0.05,"Loss","Breakeven")))</f>
        <v/>
      </c>
      <c r="R127" s="20"/>
      <c r="S127" s="20"/>
      <c r="T127" s="20"/>
      <c r="U127" s="20"/>
    </row>
    <row r="128" customFormat="false" ht="15" hidden="false" customHeight="false" outlineLevel="0" collapsed="false">
      <c r="A128" s="8" t="str">
        <f aca="false">IF(B128="","",ROW()-1)</f>
        <v/>
      </c>
      <c r="B128" s="18"/>
      <c r="C128" s="19"/>
      <c r="D128" s="20"/>
      <c r="E128" s="20"/>
      <c r="F128" s="20"/>
      <c r="G128" s="20"/>
      <c r="H128" s="21"/>
      <c r="I128" s="21"/>
      <c r="J128" s="21"/>
      <c r="K128" s="21"/>
      <c r="L128" s="20"/>
      <c r="M128" s="22"/>
      <c r="N128" s="14" t="str">
        <f aca="false">IF(OR(H128="",I128="",J128="",H128=I128),"",ABS(J128-H128)/ABS(H128-I128))</f>
        <v/>
      </c>
      <c r="O128" s="15" t="str">
        <f aca="false">IF(OR(H128="",I128="",K128="",H128=I128),"",IF(F128="Sell",(H128-K128)/(I128-H128),(K128-H128)/(H128-I128)))</f>
        <v/>
      </c>
      <c r="P128" s="16" t="str">
        <f aca="false">IF(OR(O128="",M128=""),"",O128*M128)</f>
        <v/>
      </c>
      <c r="Q128" s="17" t="str">
        <f aca="false">IF(O128="","",IF(O128&gt;0.05,"Win",IF(O128&lt;-0.05,"Loss","Breakeven")))</f>
        <v/>
      </c>
      <c r="R128" s="20"/>
      <c r="S128" s="20"/>
      <c r="T128" s="20"/>
      <c r="U128" s="20"/>
    </row>
    <row r="129" customFormat="false" ht="15" hidden="false" customHeight="false" outlineLevel="0" collapsed="false">
      <c r="A129" s="8" t="str">
        <f aca="false">IF(B129="","",ROW()-1)</f>
        <v/>
      </c>
      <c r="B129" s="18"/>
      <c r="C129" s="19"/>
      <c r="D129" s="20"/>
      <c r="E129" s="20"/>
      <c r="F129" s="20"/>
      <c r="G129" s="20"/>
      <c r="H129" s="21"/>
      <c r="I129" s="21"/>
      <c r="J129" s="21"/>
      <c r="K129" s="21"/>
      <c r="L129" s="20"/>
      <c r="M129" s="22"/>
      <c r="N129" s="14" t="str">
        <f aca="false">IF(OR(H129="",I129="",J129="",H129=I129),"",ABS(J129-H129)/ABS(H129-I129))</f>
        <v/>
      </c>
      <c r="O129" s="15" t="str">
        <f aca="false">IF(OR(H129="",I129="",K129="",H129=I129),"",IF(F129="Sell",(H129-K129)/(I129-H129),(K129-H129)/(H129-I129)))</f>
        <v/>
      </c>
      <c r="P129" s="16" t="str">
        <f aca="false">IF(OR(O129="",M129=""),"",O129*M129)</f>
        <v/>
      </c>
      <c r="Q129" s="17" t="str">
        <f aca="false">IF(O129="","",IF(O129&gt;0.05,"Win",IF(O129&lt;-0.05,"Loss","Breakeven")))</f>
        <v/>
      </c>
      <c r="R129" s="20"/>
      <c r="S129" s="20"/>
      <c r="T129" s="20"/>
      <c r="U129" s="20"/>
    </row>
    <row r="130" customFormat="false" ht="15" hidden="false" customHeight="false" outlineLevel="0" collapsed="false">
      <c r="A130" s="8" t="str">
        <f aca="false">IF(B130="","",ROW()-1)</f>
        <v/>
      </c>
      <c r="B130" s="18"/>
      <c r="C130" s="19"/>
      <c r="D130" s="20"/>
      <c r="E130" s="20"/>
      <c r="F130" s="20"/>
      <c r="G130" s="20"/>
      <c r="H130" s="21"/>
      <c r="I130" s="21"/>
      <c r="J130" s="21"/>
      <c r="K130" s="21"/>
      <c r="L130" s="20"/>
      <c r="M130" s="22"/>
      <c r="N130" s="14" t="str">
        <f aca="false">IF(OR(H130="",I130="",J130="",H130=I130),"",ABS(J130-H130)/ABS(H130-I130))</f>
        <v/>
      </c>
      <c r="O130" s="15" t="str">
        <f aca="false">IF(OR(H130="",I130="",K130="",H130=I130),"",IF(F130="Sell",(H130-K130)/(I130-H130),(K130-H130)/(H130-I130)))</f>
        <v/>
      </c>
      <c r="P130" s="16" t="str">
        <f aca="false">IF(OR(O130="",M130=""),"",O130*M130)</f>
        <v/>
      </c>
      <c r="Q130" s="17" t="str">
        <f aca="false">IF(O130="","",IF(O130&gt;0.05,"Win",IF(O130&lt;-0.05,"Loss","Breakeven")))</f>
        <v/>
      </c>
      <c r="R130" s="20"/>
      <c r="S130" s="20"/>
      <c r="T130" s="20"/>
      <c r="U130" s="20"/>
    </row>
    <row r="131" customFormat="false" ht="15" hidden="false" customHeight="false" outlineLevel="0" collapsed="false">
      <c r="A131" s="8" t="str">
        <f aca="false">IF(B131="","",ROW()-1)</f>
        <v/>
      </c>
      <c r="B131" s="18"/>
      <c r="C131" s="19"/>
      <c r="D131" s="20"/>
      <c r="E131" s="20"/>
      <c r="F131" s="20"/>
      <c r="G131" s="20"/>
      <c r="H131" s="21"/>
      <c r="I131" s="21"/>
      <c r="J131" s="21"/>
      <c r="K131" s="21"/>
      <c r="L131" s="20"/>
      <c r="M131" s="22"/>
      <c r="N131" s="14" t="str">
        <f aca="false">IF(OR(H131="",I131="",J131="",H131=I131),"",ABS(J131-H131)/ABS(H131-I131))</f>
        <v/>
      </c>
      <c r="O131" s="15" t="str">
        <f aca="false">IF(OR(H131="",I131="",K131="",H131=I131),"",IF(F131="Sell",(H131-K131)/(I131-H131),(K131-H131)/(H131-I131)))</f>
        <v/>
      </c>
      <c r="P131" s="16" t="str">
        <f aca="false">IF(OR(O131="",M131=""),"",O131*M131)</f>
        <v/>
      </c>
      <c r="Q131" s="17" t="str">
        <f aca="false">IF(O131="","",IF(O131&gt;0.05,"Win",IF(O131&lt;-0.05,"Loss","Breakeven")))</f>
        <v/>
      </c>
      <c r="R131" s="20"/>
      <c r="S131" s="20"/>
      <c r="T131" s="20"/>
      <c r="U131" s="20"/>
    </row>
    <row r="132" customFormat="false" ht="15" hidden="false" customHeight="false" outlineLevel="0" collapsed="false">
      <c r="A132" s="8" t="str">
        <f aca="false">IF(B132="","",ROW()-1)</f>
        <v/>
      </c>
      <c r="B132" s="18"/>
      <c r="C132" s="19"/>
      <c r="D132" s="20"/>
      <c r="E132" s="20"/>
      <c r="F132" s="20"/>
      <c r="G132" s="20"/>
      <c r="H132" s="21"/>
      <c r="I132" s="21"/>
      <c r="J132" s="21"/>
      <c r="K132" s="21"/>
      <c r="L132" s="20"/>
      <c r="M132" s="22"/>
      <c r="N132" s="14" t="str">
        <f aca="false">IF(OR(H132="",I132="",J132="",H132=I132),"",ABS(J132-H132)/ABS(H132-I132))</f>
        <v/>
      </c>
      <c r="O132" s="15" t="str">
        <f aca="false">IF(OR(H132="",I132="",K132="",H132=I132),"",IF(F132="Sell",(H132-K132)/(I132-H132),(K132-H132)/(H132-I132)))</f>
        <v/>
      </c>
      <c r="P132" s="16" t="str">
        <f aca="false">IF(OR(O132="",M132=""),"",O132*M132)</f>
        <v/>
      </c>
      <c r="Q132" s="17" t="str">
        <f aca="false">IF(O132="","",IF(O132&gt;0.05,"Win",IF(O132&lt;-0.05,"Loss","Breakeven")))</f>
        <v/>
      </c>
      <c r="R132" s="20"/>
      <c r="S132" s="20"/>
      <c r="T132" s="20"/>
      <c r="U132" s="20"/>
    </row>
    <row r="133" customFormat="false" ht="15" hidden="false" customHeight="false" outlineLevel="0" collapsed="false">
      <c r="A133" s="8" t="str">
        <f aca="false">IF(B133="","",ROW()-1)</f>
        <v/>
      </c>
      <c r="B133" s="18"/>
      <c r="C133" s="19"/>
      <c r="D133" s="20"/>
      <c r="E133" s="20"/>
      <c r="F133" s="20"/>
      <c r="G133" s="20"/>
      <c r="H133" s="21"/>
      <c r="I133" s="21"/>
      <c r="J133" s="21"/>
      <c r="K133" s="21"/>
      <c r="L133" s="20"/>
      <c r="M133" s="22"/>
      <c r="N133" s="14" t="str">
        <f aca="false">IF(OR(H133="",I133="",J133="",H133=I133),"",ABS(J133-H133)/ABS(H133-I133))</f>
        <v/>
      </c>
      <c r="O133" s="15" t="str">
        <f aca="false">IF(OR(H133="",I133="",K133="",H133=I133),"",IF(F133="Sell",(H133-K133)/(I133-H133),(K133-H133)/(H133-I133)))</f>
        <v/>
      </c>
      <c r="P133" s="16" t="str">
        <f aca="false">IF(OR(O133="",M133=""),"",O133*M133)</f>
        <v/>
      </c>
      <c r="Q133" s="17" t="str">
        <f aca="false">IF(O133="","",IF(O133&gt;0.05,"Win",IF(O133&lt;-0.05,"Loss","Breakeven")))</f>
        <v/>
      </c>
      <c r="R133" s="20"/>
      <c r="S133" s="20"/>
      <c r="T133" s="20"/>
      <c r="U133" s="20"/>
    </row>
    <row r="134" customFormat="false" ht="15" hidden="false" customHeight="false" outlineLevel="0" collapsed="false">
      <c r="A134" s="8" t="str">
        <f aca="false">IF(B134="","",ROW()-1)</f>
        <v/>
      </c>
      <c r="B134" s="18"/>
      <c r="C134" s="19"/>
      <c r="D134" s="20"/>
      <c r="E134" s="20"/>
      <c r="F134" s="20"/>
      <c r="G134" s="20"/>
      <c r="H134" s="21"/>
      <c r="I134" s="21"/>
      <c r="J134" s="21"/>
      <c r="K134" s="21"/>
      <c r="L134" s="20"/>
      <c r="M134" s="22"/>
      <c r="N134" s="14" t="str">
        <f aca="false">IF(OR(H134="",I134="",J134="",H134=I134),"",ABS(J134-H134)/ABS(H134-I134))</f>
        <v/>
      </c>
      <c r="O134" s="15" t="str">
        <f aca="false">IF(OR(H134="",I134="",K134="",H134=I134),"",IF(F134="Sell",(H134-K134)/(I134-H134),(K134-H134)/(H134-I134)))</f>
        <v/>
      </c>
      <c r="P134" s="16" t="str">
        <f aca="false">IF(OR(O134="",M134=""),"",O134*M134)</f>
        <v/>
      </c>
      <c r="Q134" s="17" t="str">
        <f aca="false">IF(O134="","",IF(O134&gt;0.05,"Win",IF(O134&lt;-0.05,"Loss","Breakeven")))</f>
        <v/>
      </c>
      <c r="R134" s="20"/>
      <c r="S134" s="20"/>
      <c r="T134" s="20"/>
      <c r="U134" s="20"/>
    </row>
    <row r="135" customFormat="false" ht="15" hidden="false" customHeight="false" outlineLevel="0" collapsed="false">
      <c r="A135" s="8" t="str">
        <f aca="false">IF(B135="","",ROW()-1)</f>
        <v/>
      </c>
      <c r="B135" s="18"/>
      <c r="C135" s="19"/>
      <c r="D135" s="20"/>
      <c r="E135" s="20"/>
      <c r="F135" s="20"/>
      <c r="G135" s="20"/>
      <c r="H135" s="21"/>
      <c r="I135" s="21"/>
      <c r="J135" s="21"/>
      <c r="K135" s="21"/>
      <c r="L135" s="20"/>
      <c r="M135" s="22"/>
      <c r="N135" s="14" t="str">
        <f aca="false">IF(OR(H135="",I135="",J135="",H135=I135),"",ABS(J135-H135)/ABS(H135-I135))</f>
        <v/>
      </c>
      <c r="O135" s="15" t="str">
        <f aca="false">IF(OR(H135="",I135="",K135="",H135=I135),"",IF(F135="Sell",(H135-K135)/(I135-H135),(K135-H135)/(H135-I135)))</f>
        <v/>
      </c>
      <c r="P135" s="16" t="str">
        <f aca="false">IF(OR(O135="",M135=""),"",O135*M135)</f>
        <v/>
      </c>
      <c r="Q135" s="17" t="str">
        <f aca="false">IF(O135="","",IF(O135&gt;0.05,"Win",IF(O135&lt;-0.05,"Loss","Breakeven")))</f>
        <v/>
      </c>
      <c r="R135" s="20"/>
      <c r="S135" s="20"/>
      <c r="T135" s="20"/>
      <c r="U135" s="20"/>
    </row>
    <row r="136" customFormat="false" ht="15" hidden="false" customHeight="false" outlineLevel="0" collapsed="false">
      <c r="A136" s="8" t="str">
        <f aca="false">IF(B136="","",ROW()-1)</f>
        <v/>
      </c>
      <c r="B136" s="18"/>
      <c r="C136" s="19"/>
      <c r="D136" s="20"/>
      <c r="E136" s="20"/>
      <c r="F136" s="20"/>
      <c r="G136" s="20"/>
      <c r="H136" s="21"/>
      <c r="I136" s="21"/>
      <c r="J136" s="21"/>
      <c r="K136" s="21"/>
      <c r="L136" s="20"/>
      <c r="M136" s="22"/>
      <c r="N136" s="14" t="str">
        <f aca="false">IF(OR(H136="",I136="",J136="",H136=I136),"",ABS(J136-H136)/ABS(H136-I136))</f>
        <v/>
      </c>
      <c r="O136" s="15" t="str">
        <f aca="false">IF(OR(H136="",I136="",K136="",H136=I136),"",IF(F136="Sell",(H136-K136)/(I136-H136),(K136-H136)/(H136-I136)))</f>
        <v/>
      </c>
      <c r="P136" s="16" t="str">
        <f aca="false">IF(OR(O136="",M136=""),"",O136*M136)</f>
        <v/>
      </c>
      <c r="Q136" s="17" t="str">
        <f aca="false">IF(O136="","",IF(O136&gt;0.05,"Win",IF(O136&lt;-0.05,"Loss","Breakeven")))</f>
        <v/>
      </c>
      <c r="R136" s="20"/>
      <c r="S136" s="20"/>
      <c r="T136" s="20"/>
      <c r="U136" s="20"/>
    </row>
    <row r="137" customFormat="false" ht="15" hidden="false" customHeight="false" outlineLevel="0" collapsed="false">
      <c r="A137" s="8" t="str">
        <f aca="false">IF(B137="","",ROW()-1)</f>
        <v/>
      </c>
      <c r="B137" s="18"/>
      <c r="C137" s="19"/>
      <c r="D137" s="20"/>
      <c r="E137" s="20"/>
      <c r="F137" s="20"/>
      <c r="G137" s="20"/>
      <c r="H137" s="21"/>
      <c r="I137" s="21"/>
      <c r="J137" s="21"/>
      <c r="K137" s="21"/>
      <c r="L137" s="20"/>
      <c r="M137" s="22"/>
      <c r="N137" s="14" t="str">
        <f aca="false">IF(OR(H137="",I137="",J137="",H137=I137),"",ABS(J137-H137)/ABS(H137-I137))</f>
        <v/>
      </c>
      <c r="O137" s="15" t="str">
        <f aca="false">IF(OR(H137="",I137="",K137="",H137=I137),"",IF(F137="Sell",(H137-K137)/(I137-H137),(K137-H137)/(H137-I137)))</f>
        <v/>
      </c>
      <c r="P137" s="16" t="str">
        <f aca="false">IF(OR(O137="",M137=""),"",O137*M137)</f>
        <v/>
      </c>
      <c r="Q137" s="17" t="str">
        <f aca="false">IF(O137="","",IF(O137&gt;0.05,"Win",IF(O137&lt;-0.05,"Loss","Breakeven")))</f>
        <v/>
      </c>
      <c r="R137" s="20"/>
      <c r="S137" s="20"/>
      <c r="T137" s="20"/>
      <c r="U137" s="20"/>
    </row>
    <row r="138" customFormat="false" ht="15" hidden="false" customHeight="false" outlineLevel="0" collapsed="false">
      <c r="A138" s="8" t="str">
        <f aca="false">IF(B138="","",ROW()-1)</f>
        <v/>
      </c>
      <c r="B138" s="18"/>
      <c r="C138" s="19"/>
      <c r="D138" s="20"/>
      <c r="E138" s="20"/>
      <c r="F138" s="20"/>
      <c r="G138" s="20"/>
      <c r="H138" s="21"/>
      <c r="I138" s="21"/>
      <c r="J138" s="21"/>
      <c r="K138" s="21"/>
      <c r="L138" s="20"/>
      <c r="M138" s="22"/>
      <c r="N138" s="14" t="str">
        <f aca="false">IF(OR(H138="",I138="",J138="",H138=I138),"",ABS(J138-H138)/ABS(H138-I138))</f>
        <v/>
      </c>
      <c r="O138" s="15" t="str">
        <f aca="false">IF(OR(H138="",I138="",K138="",H138=I138),"",IF(F138="Sell",(H138-K138)/(I138-H138),(K138-H138)/(H138-I138)))</f>
        <v/>
      </c>
      <c r="P138" s="16" t="str">
        <f aca="false">IF(OR(O138="",M138=""),"",O138*M138)</f>
        <v/>
      </c>
      <c r="Q138" s="17" t="str">
        <f aca="false">IF(O138="","",IF(O138&gt;0.05,"Win",IF(O138&lt;-0.05,"Loss","Breakeven")))</f>
        <v/>
      </c>
      <c r="R138" s="20"/>
      <c r="S138" s="20"/>
      <c r="T138" s="20"/>
      <c r="U138" s="20"/>
    </row>
    <row r="139" customFormat="false" ht="15" hidden="false" customHeight="false" outlineLevel="0" collapsed="false">
      <c r="A139" s="8" t="str">
        <f aca="false">IF(B139="","",ROW()-1)</f>
        <v/>
      </c>
      <c r="B139" s="18"/>
      <c r="C139" s="19"/>
      <c r="D139" s="20"/>
      <c r="E139" s="20"/>
      <c r="F139" s="20"/>
      <c r="G139" s="20"/>
      <c r="H139" s="21"/>
      <c r="I139" s="21"/>
      <c r="J139" s="21"/>
      <c r="K139" s="21"/>
      <c r="L139" s="20"/>
      <c r="M139" s="22"/>
      <c r="N139" s="14" t="str">
        <f aca="false">IF(OR(H139="",I139="",J139="",H139=I139),"",ABS(J139-H139)/ABS(H139-I139))</f>
        <v/>
      </c>
      <c r="O139" s="15" t="str">
        <f aca="false">IF(OR(H139="",I139="",K139="",H139=I139),"",IF(F139="Sell",(H139-K139)/(I139-H139),(K139-H139)/(H139-I139)))</f>
        <v/>
      </c>
      <c r="P139" s="16" t="str">
        <f aca="false">IF(OR(O139="",M139=""),"",O139*M139)</f>
        <v/>
      </c>
      <c r="Q139" s="17" t="str">
        <f aca="false">IF(O139="","",IF(O139&gt;0.05,"Win",IF(O139&lt;-0.05,"Loss","Breakeven")))</f>
        <v/>
      </c>
      <c r="R139" s="20"/>
      <c r="S139" s="20"/>
      <c r="T139" s="20"/>
      <c r="U139" s="20"/>
    </row>
    <row r="140" customFormat="false" ht="15" hidden="false" customHeight="false" outlineLevel="0" collapsed="false">
      <c r="A140" s="8" t="str">
        <f aca="false">IF(B140="","",ROW()-1)</f>
        <v/>
      </c>
      <c r="B140" s="18"/>
      <c r="C140" s="19"/>
      <c r="D140" s="20"/>
      <c r="E140" s="20"/>
      <c r="F140" s="20"/>
      <c r="G140" s="20"/>
      <c r="H140" s="21"/>
      <c r="I140" s="21"/>
      <c r="J140" s="21"/>
      <c r="K140" s="21"/>
      <c r="L140" s="20"/>
      <c r="M140" s="22"/>
      <c r="N140" s="14" t="str">
        <f aca="false">IF(OR(H140="",I140="",J140="",H140=I140),"",ABS(J140-H140)/ABS(H140-I140))</f>
        <v/>
      </c>
      <c r="O140" s="15" t="str">
        <f aca="false">IF(OR(H140="",I140="",K140="",H140=I140),"",IF(F140="Sell",(H140-K140)/(I140-H140),(K140-H140)/(H140-I140)))</f>
        <v/>
      </c>
      <c r="P140" s="16" t="str">
        <f aca="false">IF(OR(O140="",M140=""),"",O140*M140)</f>
        <v/>
      </c>
      <c r="Q140" s="17" t="str">
        <f aca="false">IF(O140="","",IF(O140&gt;0.05,"Win",IF(O140&lt;-0.05,"Loss","Breakeven")))</f>
        <v/>
      </c>
      <c r="R140" s="20"/>
      <c r="S140" s="20"/>
      <c r="T140" s="20"/>
      <c r="U140" s="20"/>
    </row>
    <row r="141" customFormat="false" ht="15" hidden="false" customHeight="false" outlineLevel="0" collapsed="false">
      <c r="A141" s="8" t="str">
        <f aca="false">IF(B141="","",ROW()-1)</f>
        <v/>
      </c>
      <c r="B141" s="18"/>
      <c r="C141" s="19"/>
      <c r="D141" s="20"/>
      <c r="E141" s="20"/>
      <c r="F141" s="20"/>
      <c r="G141" s="20"/>
      <c r="H141" s="21"/>
      <c r="I141" s="21"/>
      <c r="J141" s="21"/>
      <c r="K141" s="21"/>
      <c r="L141" s="20"/>
      <c r="M141" s="22"/>
      <c r="N141" s="14" t="str">
        <f aca="false">IF(OR(H141="",I141="",J141="",H141=I141),"",ABS(J141-H141)/ABS(H141-I141))</f>
        <v/>
      </c>
      <c r="O141" s="15" t="str">
        <f aca="false">IF(OR(H141="",I141="",K141="",H141=I141),"",IF(F141="Sell",(H141-K141)/(I141-H141),(K141-H141)/(H141-I141)))</f>
        <v/>
      </c>
      <c r="P141" s="16" t="str">
        <f aca="false">IF(OR(O141="",M141=""),"",O141*M141)</f>
        <v/>
      </c>
      <c r="Q141" s="17" t="str">
        <f aca="false">IF(O141="","",IF(O141&gt;0.05,"Win",IF(O141&lt;-0.05,"Loss","Breakeven")))</f>
        <v/>
      </c>
      <c r="R141" s="20"/>
      <c r="S141" s="20"/>
      <c r="T141" s="20"/>
      <c r="U141" s="20"/>
    </row>
    <row r="142" customFormat="false" ht="15" hidden="false" customHeight="false" outlineLevel="0" collapsed="false">
      <c r="A142" s="8" t="str">
        <f aca="false">IF(B142="","",ROW()-1)</f>
        <v/>
      </c>
      <c r="B142" s="18"/>
      <c r="C142" s="19"/>
      <c r="D142" s="20"/>
      <c r="E142" s="20"/>
      <c r="F142" s="20"/>
      <c r="G142" s="20"/>
      <c r="H142" s="21"/>
      <c r="I142" s="21"/>
      <c r="J142" s="21"/>
      <c r="K142" s="21"/>
      <c r="L142" s="20"/>
      <c r="M142" s="22"/>
      <c r="N142" s="14" t="str">
        <f aca="false">IF(OR(H142="",I142="",J142="",H142=I142),"",ABS(J142-H142)/ABS(H142-I142))</f>
        <v/>
      </c>
      <c r="O142" s="15" t="str">
        <f aca="false">IF(OR(H142="",I142="",K142="",H142=I142),"",IF(F142="Sell",(H142-K142)/(I142-H142),(K142-H142)/(H142-I142)))</f>
        <v/>
      </c>
      <c r="P142" s="16" t="str">
        <f aca="false">IF(OR(O142="",M142=""),"",O142*M142)</f>
        <v/>
      </c>
      <c r="Q142" s="17" t="str">
        <f aca="false">IF(O142="","",IF(O142&gt;0.05,"Win",IF(O142&lt;-0.05,"Loss","Breakeven")))</f>
        <v/>
      </c>
      <c r="R142" s="20"/>
      <c r="S142" s="20"/>
      <c r="T142" s="20"/>
      <c r="U142" s="20"/>
    </row>
    <row r="143" customFormat="false" ht="15" hidden="false" customHeight="false" outlineLevel="0" collapsed="false">
      <c r="A143" s="8" t="str">
        <f aca="false">IF(B143="","",ROW()-1)</f>
        <v/>
      </c>
      <c r="B143" s="18"/>
      <c r="C143" s="19"/>
      <c r="D143" s="20"/>
      <c r="E143" s="20"/>
      <c r="F143" s="20"/>
      <c r="G143" s="20"/>
      <c r="H143" s="21"/>
      <c r="I143" s="21"/>
      <c r="J143" s="21"/>
      <c r="K143" s="21"/>
      <c r="L143" s="20"/>
      <c r="M143" s="22"/>
      <c r="N143" s="14" t="str">
        <f aca="false">IF(OR(H143="",I143="",J143="",H143=I143),"",ABS(J143-H143)/ABS(H143-I143))</f>
        <v/>
      </c>
      <c r="O143" s="15" t="str">
        <f aca="false">IF(OR(H143="",I143="",K143="",H143=I143),"",IF(F143="Sell",(H143-K143)/(I143-H143),(K143-H143)/(H143-I143)))</f>
        <v/>
      </c>
      <c r="P143" s="16" t="str">
        <f aca="false">IF(OR(O143="",M143=""),"",O143*M143)</f>
        <v/>
      </c>
      <c r="Q143" s="17" t="str">
        <f aca="false">IF(O143="","",IF(O143&gt;0.05,"Win",IF(O143&lt;-0.05,"Loss","Breakeven")))</f>
        <v/>
      </c>
      <c r="R143" s="20"/>
      <c r="S143" s="20"/>
      <c r="T143" s="20"/>
      <c r="U143" s="20"/>
    </row>
    <row r="144" customFormat="false" ht="15" hidden="false" customHeight="false" outlineLevel="0" collapsed="false">
      <c r="A144" s="8" t="str">
        <f aca="false">IF(B144="","",ROW()-1)</f>
        <v/>
      </c>
      <c r="B144" s="18"/>
      <c r="C144" s="19"/>
      <c r="D144" s="20"/>
      <c r="E144" s="20"/>
      <c r="F144" s="20"/>
      <c r="G144" s="20"/>
      <c r="H144" s="21"/>
      <c r="I144" s="21"/>
      <c r="J144" s="21"/>
      <c r="K144" s="21"/>
      <c r="L144" s="20"/>
      <c r="M144" s="22"/>
      <c r="N144" s="14" t="str">
        <f aca="false">IF(OR(H144="",I144="",J144="",H144=I144),"",ABS(J144-H144)/ABS(H144-I144))</f>
        <v/>
      </c>
      <c r="O144" s="15" t="str">
        <f aca="false">IF(OR(H144="",I144="",K144="",H144=I144),"",IF(F144="Sell",(H144-K144)/(I144-H144),(K144-H144)/(H144-I144)))</f>
        <v/>
      </c>
      <c r="P144" s="16" t="str">
        <f aca="false">IF(OR(O144="",M144=""),"",O144*M144)</f>
        <v/>
      </c>
      <c r="Q144" s="17" t="str">
        <f aca="false">IF(O144="","",IF(O144&gt;0.05,"Win",IF(O144&lt;-0.05,"Loss","Breakeven")))</f>
        <v/>
      </c>
      <c r="R144" s="20"/>
      <c r="S144" s="20"/>
      <c r="T144" s="20"/>
      <c r="U144" s="20"/>
    </row>
    <row r="145" customFormat="false" ht="15" hidden="false" customHeight="false" outlineLevel="0" collapsed="false">
      <c r="A145" s="8" t="str">
        <f aca="false">IF(B145="","",ROW()-1)</f>
        <v/>
      </c>
      <c r="B145" s="18"/>
      <c r="C145" s="19"/>
      <c r="D145" s="20"/>
      <c r="E145" s="20"/>
      <c r="F145" s="20"/>
      <c r="G145" s="20"/>
      <c r="H145" s="21"/>
      <c r="I145" s="21"/>
      <c r="J145" s="21"/>
      <c r="K145" s="21"/>
      <c r="L145" s="20"/>
      <c r="M145" s="22"/>
      <c r="N145" s="14" t="str">
        <f aca="false">IF(OR(H145="",I145="",J145="",H145=I145),"",ABS(J145-H145)/ABS(H145-I145))</f>
        <v/>
      </c>
      <c r="O145" s="15" t="str">
        <f aca="false">IF(OR(H145="",I145="",K145="",H145=I145),"",IF(F145="Sell",(H145-K145)/(I145-H145),(K145-H145)/(H145-I145)))</f>
        <v/>
      </c>
      <c r="P145" s="16" t="str">
        <f aca="false">IF(OR(O145="",M145=""),"",O145*M145)</f>
        <v/>
      </c>
      <c r="Q145" s="17" t="str">
        <f aca="false">IF(O145="","",IF(O145&gt;0.05,"Win",IF(O145&lt;-0.05,"Loss","Breakeven")))</f>
        <v/>
      </c>
      <c r="R145" s="20"/>
      <c r="S145" s="20"/>
      <c r="T145" s="20"/>
      <c r="U145" s="20"/>
    </row>
    <row r="146" customFormat="false" ht="15" hidden="false" customHeight="false" outlineLevel="0" collapsed="false">
      <c r="A146" s="8" t="str">
        <f aca="false">IF(B146="","",ROW()-1)</f>
        <v/>
      </c>
      <c r="B146" s="18"/>
      <c r="C146" s="19"/>
      <c r="D146" s="20"/>
      <c r="E146" s="20"/>
      <c r="F146" s="20"/>
      <c r="G146" s="20"/>
      <c r="H146" s="21"/>
      <c r="I146" s="21"/>
      <c r="J146" s="21"/>
      <c r="K146" s="21"/>
      <c r="L146" s="20"/>
      <c r="M146" s="22"/>
      <c r="N146" s="14" t="str">
        <f aca="false">IF(OR(H146="",I146="",J146="",H146=I146),"",ABS(J146-H146)/ABS(H146-I146))</f>
        <v/>
      </c>
      <c r="O146" s="15" t="str">
        <f aca="false">IF(OR(H146="",I146="",K146="",H146=I146),"",IF(F146="Sell",(H146-K146)/(I146-H146),(K146-H146)/(H146-I146)))</f>
        <v/>
      </c>
      <c r="P146" s="16" t="str">
        <f aca="false">IF(OR(O146="",M146=""),"",O146*M146)</f>
        <v/>
      </c>
      <c r="Q146" s="17" t="str">
        <f aca="false">IF(O146="","",IF(O146&gt;0.05,"Win",IF(O146&lt;-0.05,"Loss","Breakeven")))</f>
        <v/>
      </c>
      <c r="R146" s="20"/>
      <c r="S146" s="20"/>
      <c r="T146" s="20"/>
      <c r="U146" s="20"/>
    </row>
    <row r="147" customFormat="false" ht="15" hidden="false" customHeight="false" outlineLevel="0" collapsed="false">
      <c r="A147" s="8" t="str">
        <f aca="false">IF(B147="","",ROW()-1)</f>
        <v/>
      </c>
      <c r="B147" s="18"/>
      <c r="C147" s="19"/>
      <c r="D147" s="20"/>
      <c r="E147" s="20"/>
      <c r="F147" s="20"/>
      <c r="G147" s="20"/>
      <c r="H147" s="21"/>
      <c r="I147" s="21"/>
      <c r="J147" s="21"/>
      <c r="K147" s="21"/>
      <c r="L147" s="20"/>
      <c r="M147" s="22"/>
      <c r="N147" s="14" t="str">
        <f aca="false">IF(OR(H147="",I147="",J147="",H147=I147),"",ABS(J147-H147)/ABS(H147-I147))</f>
        <v/>
      </c>
      <c r="O147" s="15" t="str">
        <f aca="false">IF(OR(H147="",I147="",K147="",H147=I147),"",IF(F147="Sell",(H147-K147)/(I147-H147),(K147-H147)/(H147-I147)))</f>
        <v/>
      </c>
      <c r="P147" s="16" t="str">
        <f aca="false">IF(OR(O147="",M147=""),"",O147*M147)</f>
        <v/>
      </c>
      <c r="Q147" s="17" t="str">
        <f aca="false">IF(O147="","",IF(O147&gt;0.05,"Win",IF(O147&lt;-0.05,"Loss","Breakeven")))</f>
        <v/>
      </c>
      <c r="R147" s="20"/>
      <c r="S147" s="20"/>
      <c r="T147" s="20"/>
      <c r="U147" s="20"/>
    </row>
    <row r="148" customFormat="false" ht="15" hidden="false" customHeight="false" outlineLevel="0" collapsed="false">
      <c r="A148" s="8" t="str">
        <f aca="false">IF(B148="","",ROW()-1)</f>
        <v/>
      </c>
      <c r="B148" s="18"/>
      <c r="C148" s="19"/>
      <c r="D148" s="20"/>
      <c r="E148" s="20"/>
      <c r="F148" s="20"/>
      <c r="G148" s="20"/>
      <c r="H148" s="21"/>
      <c r="I148" s="21"/>
      <c r="J148" s="21"/>
      <c r="K148" s="21"/>
      <c r="L148" s="20"/>
      <c r="M148" s="22"/>
      <c r="N148" s="14" t="str">
        <f aca="false">IF(OR(H148="",I148="",J148="",H148=I148),"",ABS(J148-H148)/ABS(H148-I148))</f>
        <v/>
      </c>
      <c r="O148" s="15" t="str">
        <f aca="false">IF(OR(H148="",I148="",K148="",H148=I148),"",IF(F148="Sell",(H148-K148)/(I148-H148),(K148-H148)/(H148-I148)))</f>
        <v/>
      </c>
      <c r="P148" s="16" t="str">
        <f aca="false">IF(OR(O148="",M148=""),"",O148*M148)</f>
        <v/>
      </c>
      <c r="Q148" s="17" t="str">
        <f aca="false">IF(O148="","",IF(O148&gt;0.05,"Win",IF(O148&lt;-0.05,"Loss","Breakeven")))</f>
        <v/>
      </c>
      <c r="R148" s="20"/>
      <c r="S148" s="20"/>
      <c r="T148" s="20"/>
      <c r="U148" s="20"/>
    </row>
    <row r="149" customFormat="false" ht="15" hidden="false" customHeight="false" outlineLevel="0" collapsed="false">
      <c r="A149" s="8" t="str">
        <f aca="false">IF(B149="","",ROW()-1)</f>
        <v/>
      </c>
      <c r="B149" s="18"/>
      <c r="C149" s="19"/>
      <c r="D149" s="20"/>
      <c r="E149" s="20"/>
      <c r="F149" s="20"/>
      <c r="G149" s="20"/>
      <c r="H149" s="21"/>
      <c r="I149" s="21"/>
      <c r="J149" s="21"/>
      <c r="K149" s="21"/>
      <c r="L149" s="20"/>
      <c r="M149" s="22"/>
      <c r="N149" s="14" t="str">
        <f aca="false">IF(OR(H149="",I149="",J149="",H149=I149),"",ABS(J149-H149)/ABS(H149-I149))</f>
        <v/>
      </c>
      <c r="O149" s="15" t="str">
        <f aca="false">IF(OR(H149="",I149="",K149="",H149=I149),"",IF(F149="Sell",(H149-K149)/(I149-H149),(K149-H149)/(H149-I149)))</f>
        <v/>
      </c>
      <c r="P149" s="16" t="str">
        <f aca="false">IF(OR(O149="",M149=""),"",O149*M149)</f>
        <v/>
      </c>
      <c r="Q149" s="17" t="str">
        <f aca="false">IF(O149="","",IF(O149&gt;0.05,"Win",IF(O149&lt;-0.05,"Loss","Breakeven")))</f>
        <v/>
      </c>
      <c r="R149" s="20"/>
      <c r="S149" s="20"/>
      <c r="T149" s="20"/>
      <c r="U149" s="20"/>
    </row>
    <row r="150" customFormat="false" ht="15" hidden="false" customHeight="false" outlineLevel="0" collapsed="false">
      <c r="A150" s="8" t="str">
        <f aca="false">IF(B150="","",ROW()-1)</f>
        <v/>
      </c>
      <c r="B150" s="18"/>
      <c r="C150" s="19"/>
      <c r="D150" s="20"/>
      <c r="E150" s="20"/>
      <c r="F150" s="20"/>
      <c r="G150" s="20"/>
      <c r="H150" s="21"/>
      <c r="I150" s="21"/>
      <c r="J150" s="21"/>
      <c r="K150" s="21"/>
      <c r="L150" s="20"/>
      <c r="M150" s="22"/>
      <c r="N150" s="14" t="str">
        <f aca="false">IF(OR(H150="",I150="",J150="",H150=I150),"",ABS(J150-H150)/ABS(H150-I150))</f>
        <v/>
      </c>
      <c r="O150" s="15" t="str">
        <f aca="false">IF(OR(H150="",I150="",K150="",H150=I150),"",IF(F150="Sell",(H150-K150)/(I150-H150),(K150-H150)/(H150-I150)))</f>
        <v/>
      </c>
      <c r="P150" s="16" t="str">
        <f aca="false">IF(OR(O150="",M150=""),"",O150*M150)</f>
        <v/>
      </c>
      <c r="Q150" s="17" t="str">
        <f aca="false">IF(O150="","",IF(O150&gt;0.05,"Win",IF(O150&lt;-0.05,"Loss","Breakeven")))</f>
        <v/>
      </c>
      <c r="R150" s="20"/>
      <c r="S150" s="20"/>
      <c r="T150" s="20"/>
      <c r="U150" s="20"/>
    </row>
    <row r="151" customFormat="false" ht="15" hidden="false" customHeight="false" outlineLevel="0" collapsed="false">
      <c r="A151" s="8" t="str">
        <f aca="false">IF(B151="","",ROW()-1)</f>
        <v/>
      </c>
      <c r="B151" s="18"/>
      <c r="C151" s="19"/>
      <c r="D151" s="20"/>
      <c r="E151" s="20"/>
      <c r="F151" s="20"/>
      <c r="G151" s="20"/>
      <c r="H151" s="21"/>
      <c r="I151" s="21"/>
      <c r="J151" s="21"/>
      <c r="K151" s="21"/>
      <c r="L151" s="20"/>
      <c r="M151" s="22"/>
      <c r="N151" s="14" t="str">
        <f aca="false">IF(OR(H151="",I151="",J151="",H151=I151),"",ABS(J151-H151)/ABS(H151-I151))</f>
        <v/>
      </c>
      <c r="O151" s="15" t="str">
        <f aca="false">IF(OR(H151="",I151="",K151="",H151=I151),"",IF(F151="Sell",(H151-K151)/(I151-H151),(K151-H151)/(H151-I151)))</f>
        <v/>
      </c>
      <c r="P151" s="16" t="str">
        <f aca="false">IF(OR(O151="",M151=""),"",O151*M151)</f>
        <v/>
      </c>
      <c r="Q151" s="17" t="str">
        <f aca="false">IF(O151="","",IF(O151&gt;0.05,"Win",IF(O151&lt;-0.05,"Loss","Breakeven")))</f>
        <v/>
      </c>
      <c r="R151" s="20"/>
      <c r="S151" s="20"/>
      <c r="T151" s="20"/>
      <c r="U151" s="20"/>
    </row>
    <row r="152" customFormat="false" ht="15" hidden="false" customHeight="false" outlineLevel="0" collapsed="false">
      <c r="A152" s="8" t="str">
        <f aca="false">IF(B152="","",ROW()-1)</f>
        <v/>
      </c>
      <c r="B152" s="18"/>
      <c r="C152" s="19"/>
      <c r="D152" s="20"/>
      <c r="E152" s="20"/>
      <c r="F152" s="20"/>
      <c r="G152" s="20"/>
      <c r="H152" s="21"/>
      <c r="I152" s="21"/>
      <c r="J152" s="21"/>
      <c r="K152" s="21"/>
      <c r="L152" s="20"/>
      <c r="M152" s="22"/>
      <c r="N152" s="14" t="str">
        <f aca="false">IF(OR(H152="",I152="",J152="",H152=I152),"",ABS(J152-H152)/ABS(H152-I152))</f>
        <v/>
      </c>
      <c r="O152" s="15" t="str">
        <f aca="false">IF(OR(H152="",I152="",K152="",H152=I152),"",IF(F152="Sell",(H152-K152)/(I152-H152),(K152-H152)/(H152-I152)))</f>
        <v/>
      </c>
      <c r="P152" s="16" t="str">
        <f aca="false">IF(OR(O152="",M152=""),"",O152*M152)</f>
        <v/>
      </c>
      <c r="Q152" s="17" t="str">
        <f aca="false">IF(O152="","",IF(O152&gt;0.05,"Win",IF(O152&lt;-0.05,"Loss","Breakeven")))</f>
        <v/>
      </c>
      <c r="R152" s="20"/>
      <c r="S152" s="20"/>
      <c r="T152" s="20"/>
      <c r="U152" s="20"/>
    </row>
    <row r="153" customFormat="false" ht="15" hidden="false" customHeight="false" outlineLevel="0" collapsed="false">
      <c r="A153" s="8" t="str">
        <f aca="false">IF(B153="","",ROW()-1)</f>
        <v/>
      </c>
      <c r="B153" s="18"/>
      <c r="C153" s="19"/>
      <c r="D153" s="20"/>
      <c r="E153" s="20"/>
      <c r="F153" s="20"/>
      <c r="G153" s="20"/>
      <c r="H153" s="21"/>
      <c r="I153" s="21"/>
      <c r="J153" s="21"/>
      <c r="K153" s="21"/>
      <c r="L153" s="20"/>
      <c r="M153" s="22"/>
      <c r="N153" s="14" t="str">
        <f aca="false">IF(OR(H153="",I153="",J153="",H153=I153),"",ABS(J153-H153)/ABS(H153-I153))</f>
        <v/>
      </c>
      <c r="O153" s="15" t="str">
        <f aca="false">IF(OR(H153="",I153="",K153="",H153=I153),"",IF(F153="Sell",(H153-K153)/(I153-H153),(K153-H153)/(H153-I153)))</f>
        <v/>
      </c>
      <c r="P153" s="16" t="str">
        <f aca="false">IF(OR(O153="",M153=""),"",O153*M153)</f>
        <v/>
      </c>
      <c r="Q153" s="17" t="str">
        <f aca="false">IF(O153="","",IF(O153&gt;0.05,"Win",IF(O153&lt;-0.05,"Loss","Breakeven")))</f>
        <v/>
      </c>
      <c r="R153" s="20"/>
      <c r="S153" s="20"/>
      <c r="T153" s="20"/>
      <c r="U153" s="20"/>
    </row>
    <row r="154" customFormat="false" ht="15" hidden="false" customHeight="false" outlineLevel="0" collapsed="false">
      <c r="A154" s="8" t="str">
        <f aca="false">IF(B154="","",ROW()-1)</f>
        <v/>
      </c>
      <c r="B154" s="18"/>
      <c r="C154" s="19"/>
      <c r="D154" s="20"/>
      <c r="E154" s="20"/>
      <c r="F154" s="20"/>
      <c r="G154" s="20"/>
      <c r="H154" s="21"/>
      <c r="I154" s="21"/>
      <c r="J154" s="21"/>
      <c r="K154" s="21"/>
      <c r="L154" s="20"/>
      <c r="M154" s="22"/>
      <c r="N154" s="14" t="str">
        <f aca="false">IF(OR(H154="",I154="",J154="",H154=I154),"",ABS(J154-H154)/ABS(H154-I154))</f>
        <v/>
      </c>
      <c r="O154" s="15" t="str">
        <f aca="false">IF(OR(H154="",I154="",K154="",H154=I154),"",IF(F154="Sell",(H154-K154)/(I154-H154),(K154-H154)/(H154-I154)))</f>
        <v/>
      </c>
      <c r="P154" s="16" t="str">
        <f aca="false">IF(OR(O154="",M154=""),"",O154*M154)</f>
        <v/>
      </c>
      <c r="Q154" s="17" t="str">
        <f aca="false">IF(O154="","",IF(O154&gt;0.05,"Win",IF(O154&lt;-0.05,"Loss","Breakeven")))</f>
        <v/>
      </c>
      <c r="R154" s="20"/>
      <c r="S154" s="20"/>
      <c r="T154" s="20"/>
      <c r="U154" s="20"/>
    </row>
    <row r="155" customFormat="false" ht="15" hidden="false" customHeight="false" outlineLevel="0" collapsed="false">
      <c r="A155" s="8" t="str">
        <f aca="false">IF(B155="","",ROW()-1)</f>
        <v/>
      </c>
      <c r="B155" s="18"/>
      <c r="C155" s="19"/>
      <c r="D155" s="20"/>
      <c r="E155" s="20"/>
      <c r="F155" s="20"/>
      <c r="G155" s="20"/>
      <c r="H155" s="21"/>
      <c r="I155" s="21"/>
      <c r="J155" s="21"/>
      <c r="K155" s="21"/>
      <c r="L155" s="20"/>
      <c r="M155" s="22"/>
      <c r="N155" s="14" t="str">
        <f aca="false">IF(OR(H155="",I155="",J155="",H155=I155),"",ABS(J155-H155)/ABS(H155-I155))</f>
        <v/>
      </c>
      <c r="O155" s="15" t="str">
        <f aca="false">IF(OR(H155="",I155="",K155="",H155=I155),"",IF(F155="Sell",(H155-K155)/(I155-H155),(K155-H155)/(H155-I155)))</f>
        <v/>
      </c>
      <c r="P155" s="16" t="str">
        <f aca="false">IF(OR(O155="",M155=""),"",O155*M155)</f>
        <v/>
      </c>
      <c r="Q155" s="17" t="str">
        <f aca="false">IF(O155="","",IF(O155&gt;0.05,"Win",IF(O155&lt;-0.05,"Loss","Breakeven")))</f>
        <v/>
      </c>
      <c r="R155" s="20"/>
      <c r="S155" s="20"/>
      <c r="T155" s="20"/>
      <c r="U155" s="20"/>
    </row>
    <row r="156" customFormat="false" ht="15" hidden="false" customHeight="false" outlineLevel="0" collapsed="false">
      <c r="A156" s="8" t="str">
        <f aca="false">IF(B156="","",ROW()-1)</f>
        <v/>
      </c>
      <c r="B156" s="18"/>
      <c r="C156" s="19"/>
      <c r="D156" s="20"/>
      <c r="E156" s="20"/>
      <c r="F156" s="20"/>
      <c r="G156" s="20"/>
      <c r="H156" s="21"/>
      <c r="I156" s="21"/>
      <c r="J156" s="21"/>
      <c r="K156" s="21"/>
      <c r="L156" s="20"/>
      <c r="M156" s="22"/>
      <c r="N156" s="14" t="str">
        <f aca="false">IF(OR(H156="",I156="",J156="",H156=I156),"",ABS(J156-H156)/ABS(H156-I156))</f>
        <v/>
      </c>
      <c r="O156" s="15" t="str">
        <f aca="false">IF(OR(H156="",I156="",K156="",H156=I156),"",IF(F156="Sell",(H156-K156)/(I156-H156),(K156-H156)/(H156-I156)))</f>
        <v/>
      </c>
      <c r="P156" s="16" t="str">
        <f aca="false">IF(OR(O156="",M156=""),"",O156*M156)</f>
        <v/>
      </c>
      <c r="Q156" s="17" t="str">
        <f aca="false">IF(O156="","",IF(O156&gt;0.05,"Win",IF(O156&lt;-0.05,"Loss","Breakeven")))</f>
        <v/>
      </c>
      <c r="R156" s="20"/>
      <c r="S156" s="20"/>
      <c r="T156" s="20"/>
      <c r="U156" s="20"/>
    </row>
    <row r="157" customFormat="false" ht="15" hidden="false" customHeight="false" outlineLevel="0" collapsed="false">
      <c r="A157" s="8" t="str">
        <f aca="false">IF(B157="","",ROW()-1)</f>
        <v/>
      </c>
      <c r="B157" s="18"/>
      <c r="C157" s="19"/>
      <c r="D157" s="20"/>
      <c r="E157" s="20"/>
      <c r="F157" s="20"/>
      <c r="G157" s="20"/>
      <c r="H157" s="21"/>
      <c r="I157" s="21"/>
      <c r="J157" s="21"/>
      <c r="K157" s="21"/>
      <c r="L157" s="20"/>
      <c r="M157" s="22"/>
      <c r="N157" s="14" t="str">
        <f aca="false">IF(OR(H157="",I157="",J157="",H157=I157),"",ABS(J157-H157)/ABS(H157-I157))</f>
        <v/>
      </c>
      <c r="O157" s="15" t="str">
        <f aca="false">IF(OR(H157="",I157="",K157="",H157=I157),"",IF(F157="Sell",(H157-K157)/(I157-H157),(K157-H157)/(H157-I157)))</f>
        <v/>
      </c>
      <c r="P157" s="16" t="str">
        <f aca="false">IF(OR(O157="",M157=""),"",O157*M157)</f>
        <v/>
      </c>
      <c r="Q157" s="17" t="str">
        <f aca="false">IF(O157="","",IF(O157&gt;0.05,"Win",IF(O157&lt;-0.05,"Loss","Breakeven")))</f>
        <v/>
      </c>
      <c r="R157" s="20"/>
      <c r="S157" s="20"/>
      <c r="T157" s="20"/>
      <c r="U157" s="20"/>
    </row>
    <row r="158" customFormat="false" ht="15" hidden="false" customHeight="false" outlineLevel="0" collapsed="false">
      <c r="A158" s="8" t="str">
        <f aca="false">IF(B158="","",ROW()-1)</f>
        <v/>
      </c>
      <c r="B158" s="18"/>
      <c r="C158" s="19"/>
      <c r="D158" s="20"/>
      <c r="E158" s="20"/>
      <c r="F158" s="20"/>
      <c r="G158" s="20"/>
      <c r="H158" s="21"/>
      <c r="I158" s="21"/>
      <c r="J158" s="21"/>
      <c r="K158" s="21"/>
      <c r="L158" s="20"/>
      <c r="M158" s="22"/>
      <c r="N158" s="14" t="str">
        <f aca="false">IF(OR(H158="",I158="",J158="",H158=I158),"",ABS(J158-H158)/ABS(H158-I158))</f>
        <v/>
      </c>
      <c r="O158" s="15" t="str">
        <f aca="false">IF(OR(H158="",I158="",K158="",H158=I158),"",IF(F158="Sell",(H158-K158)/(I158-H158),(K158-H158)/(H158-I158)))</f>
        <v/>
      </c>
      <c r="P158" s="16" t="str">
        <f aca="false">IF(OR(O158="",M158=""),"",O158*M158)</f>
        <v/>
      </c>
      <c r="Q158" s="17" t="str">
        <f aca="false">IF(O158="","",IF(O158&gt;0.05,"Win",IF(O158&lt;-0.05,"Loss","Breakeven")))</f>
        <v/>
      </c>
      <c r="R158" s="20"/>
      <c r="S158" s="20"/>
      <c r="T158" s="20"/>
      <c r="U158" s="20"/>
    </row>
    <row r="159" customFormat="false" ht="15" hidden="false" customHeight="false" outlineLevel="0" collapsed="false">
      <c r="A159" s="8" t="str">
        <f aca="false">IF(B159="","",ROW()-1)</f>
        <v/>
      </c>
      <c r="B159" s="18"/>
      <c r="C159" s="19"/>
      <c r="D159" s="20"/>
      <c r="E159" s="20"/>
      <c r="F159" s="20"/>
      <c r="G159" s="20"/>
      <c r="H159" s="21"/>
      <c r="I159" s="21"/>
      <c r="J159" s="21"/>
      <c r="K159" s="21"/>
      <c r="L159" s="20"/>
      <c r="M159" s="22"/>
      <c r="N159" s="14" t="str">
        <f aca="false">IF(OR(H159="",I159="",J159="",H159=I159),"",ABS(J159-H159)/ABS(H159-I159))</f>
        <v/>
      </c>
      <c r="O159" s="15" t="str">
        <f aca="false">IF(OR(H159="",I159="",K159="",H159=I159),"",IF(F159="Sell",(H159-K159)/(I159-H159),(K159-H159)/(H159-I159)))</f>
        <v/>
      </c>
      <c r="P159" s="16" t="str">
        <f aca="false">IF(OR(O159="",M159=""),"",O159*M159)</f>
        <v/>
      </c>
      <c r="Q159" s="17" t="str">
        <f aca="false">IF(O159="","",IF(O159&gt;0.05,"Win",IF(O159&lt;-0.05,"Loss","Breakeven")))</f>
        <v/>
      </c>
      <c r="R159" s="20"/>
      <c r="S159" s="20"/>
      <c r="T159" s="20"/>
      <c r="U159" s="20"/>
    </row>
    <row r="160" customFormat="false" ht="15" hidden="false" customHeight="false" outlineLevel="0" collapsed="false">
      <c r="A160" s="8" t="str">
        <f aca="false">IF(B160="","",ROW()-1)</f>
        <v/>
      </c>
      <c r="B160" s="18"/>
      <c r="C160" s="19"/>
      <c r="D160" s="20"/>
      <c r="E160" s="20"/>
      <c r="F160" s="20"/>
      <c r="G160" s="20"/>
      <c r="H160" s="21"/>
      <c r="I160" s="21"/>
      <c r="J160" s="21"/>
      <c r="K160" s="21"/>
      <c r="L160" s="20"/>
      <c r="M160" s="22"/>
      <c r="N160" s="14" t="str">
        <f aca="false">IF(OR(H160="",I160="",J160="",H160=I160),"",ABS(J160-H160)/ABS(H160-I160))</f>
        <v/>
      </c>
      <c r="O160" s="15" t="str">
        <f aca="false">IF(OR(H160="",I160="",K160="",H160=I160),"",IF(F160="Sell",(H160-K160)/(I160-H160),(K160-H160)/(H160-I160)))</f>
        <v/>
      </c>
      <c r="P160" s="16" t="str">
        <f aca="false">IF(OR(O160="",M160=""),"",O160*M160)</f>
        <v/>
      </c>
      <c r="Q160" s="17" t="str">
        <f aca="false">IF(O160="","",IF(O160&gt;0.05,"Win",IF(O160&lt;-0.05,"Loss","Breakeven")))</f>
        <v/>
      </c>
      <c r="R160" s="20"/>
      <c r="S160" s="20"/>
      <c r="T160" s="20"/>
      <c r="U160" s="20"/>
    </row>
    <row r="161" customFormat="false" ht="15" hidden="false" customHeight="false" outlineLevel="0" collapsed="false">
      <c r="A161" s="8" t="str">
        <f aca="false">IF(B161="","",ROW()-1)</f>
        <v/>
      </c>
      <c r="B161" s="18"/>
      <c r="C161" s="19"/>
      <c r="D161" s="20"/>
      <c r="E161" s="20"/>
      <c r="F161" s="20"/>
      <c r="G161" s="20"/>
      <c r="H161" s="21"/>
      <c r="I161" s="21"/>
      <c r="J161" s="21"/>
      <c r="K161" s="21"/>
      <c r="L161" s="20"/>
      <c r="M161" s="22"/>
      <c r="N161" s="14" t="str">
        <f aca="false">IF(OR(H161="",I161="",J161="",H161=I161),"",ABS(J161-H161)/ABS(H161-I161))</f>
        <v/>
      </c>
      <c r="O161" s="15" t="str">
        <f aca="false">IF(OR(H161="",I161="",K161="",H161=I161),"",IF(F161="Sell",(H161-K161)/(I161-H161),(K161-H161)/(H161-I161)))</f>
        <v/>
      </c>
      <c r="P161" s="16" t="str">
        <f aca="false">IF(OR(O161="",M161=""),"",O161*M161)</f>
        <v/>
      </c>
      <c r="Q161" s="17" t="str">
        <f aca="false">IF(O161="","",IF(O161&gt;0.05,"Win",IF(O161&lt;-0.05,"Loss","Breakeven")))</f>
        <v/>
      </c>
      <c r="R161" s="20"/>
      <c r="S161" s="20"/>
      <c r="T161" s="20"/>
      <c r="U161" s="20"/>
    </row>
    <row r="162" customFormat="false" ht="15" hidden="false" customHeight="false" outlineLevel="0" collapsed="false">
      <c r="A162" s="8" t="str">
        <f aca="false">IF(B162="","",ROW()-1)</f>
        <v/>
      </c>
      <c r="B162" s="18"/>
      <c r="C162" s="19"/>
      <c r="D162" s="20"/>
      <c r="E162" s="20"/>
      <c r="F162" s="20"/>
      <c r="G162" s="20"/>
      <c r="H162" s="21"/>
      <c r="I162" s="21"/>
      <c r="J162" s="21"/>
      <c r="K162" s="21"/>
      <c r="L162" s="20"/>
      <c r="M162" s="22"/>
      <c r="N162" s="14" t="str">
        <f aca="false">IF(OR(H162="",I162="",J162="",H162=I162),"",ABS(J162-H162)/ABS(H162-I162))</f>
        <v/>
      </c>
      <c r="O162" s="15" t="str">
        <f aca="false">IF(OR(H162="",I162="",K162="",H162=I162),"",IF(F162="Sell",(H162-K162)/(I162-H162),(K162-H162)/(H162-I162)))</f>
        <v/>
      </c>
      <c r="P162" s="16" t="str">
        <f aca="false">IF(OR(O162="",M162=""),"",O162*M162)</f>
        <v/>
      </c>
      <c r="Q162" s="17" t="str">
        <f aca="false">IF(O162="","",IF(O162&gt;0.05,"Win",IF(O162&lt;-0.05,"Loss","Breakeven")))</f>
        <v/>
      </c>
      <c r="R162" s="20"/>
      <c r="S162" s="20"/>
      <c r="T162" s="20"/>
      <c r="U162" s="20"/>
    </row>
    <row r="163" customFormat="false" ht="15" hidden="false" customHeight="false" outlineLevel="0" collapsed="false">
      <c r="A163" s="8" t="str">
        <f aca="false">IF(B163="","",ROW()-1)</f>
        <v/>
      </c>
      <c r="B163" s="18"/>
      <c r="C163" s="19"/>
      <c r="D163" s="20"/>
      <c r="E163" s="20"/>
      <c r="F163" s="20"/>
      <c r="G163" s="20"/>
      <c r="H163" s="21"/>
      <c r="I163" s="21"/>
      <c r="J163" s="21"/>
      <c r="K163" s="21"/>
      <c r="L163" s="20"/>
      <c r="M163" s="22"/>
      <c r="N163" s="14" t="str">
        <f aca="false">IF(OR(H163="",I163="",J163="",H163=I163),"",ABS(J163-H163)/ABS(H163-I163))</f>
        <v/>
      </c>
      <c r="O163" s="15" t="str">
        <f aca="false">IF(OR(H163="",I163="",K163="",H163=I163),"",IF(F163="Sell",(H163-K163)/(I163-H163),(K163-H163)/(H163-I163)))</f>
        <v/>
      </c>
      <c r="P163" s="16" t="str">
        <f aca="false">IF(OR(O163="",M163=""),"",O163*M163)</f>
        <v/>
      </c>
      <c r="Q163" s="17" t="str">
        <f aca="false">IF(O163="","",IF(O163&gt;0.05,"Win",IF(O163&lt;-0.05,"Loss","Breakeven")))</f>
        <v/>
      </c>
      <c r="R163" s="20"/>
      <c r="S163" s="20"/>
      <c r="T163" s="20"/>
      <c r="U163" s="20"/>
    </row>
    <row r="164" customFormat="false" ht="15" hidden="false" customHeight="false" outlineLevel="0" collapsed="false">
      <c r="A164" s="8" t="str">
        <f aca="false">IF(B164="","",ROW()-1)</f>
        <v/>
      </c>
      <c r="B164" s="18"/>
      <c r="C164" s="19"/>
      <c r="D164" s="20"/>
      <c r="E164" s="20"/>
      <c r="F164" s="20"/>
      <c r="G164" s="20"/>
      <c r="H164" s="21"/>
      <c r="I164" s="21"/>
      <c r="J164" s="21"/>
      <c r="K164" s="21"/>
      <c r="L164" s="20"/>
      <c r="M164" s="22"/>
      <c r="N164" s="14" t="str">
        <f aca="false">IF(OR(H164="",I164="",J164="",H164=I164),"",ABS(J164-H164)/ABS(H164-I164))</f>
        <v/>
      </c>
      <c r="O164" s="15" t="str">
        <f aca="false">IF(OR(H164="",I164="",K164="",H164=I164),"",IF(F164="Sell",(H164-K164)/(I164-H164),(K164-H164)/(H164-I164)))</f>
        <v/>
      </c>
      <c r="P164" s="16" t="str">
        <f aca="false">IF(OR(O164="",M164=""),"",O164*M164)</f>
        <v/>
      </c>
      <c r="Q164" s="17" t="str">
        <f aca="false">IF(O164="","",IF(O164&gt;0.05,"Win",IF(O164&lt;-0.05,"Loss","Breakeven")))</f>
        <v/>
      </c>
      <c r="R164" s="20"/>
      <c r="S164" s="20"/>
      <c r="T164" s="20"/>
      <c r="U164" s="20"/>
    </row>
    <row r="165" customFormat="false" ht="15" hidden="false" customHeight="false" outlineLevel="0" collapsed="false">
      <c r="A165" s="8" t="str">
        <f aca="false">IF(B165="","",ROW()-1)</f>
        <v/>
      </c>
      <c r="B165" s="18"/>
      <c r="C165" s="19"/>
      <c r="D165" s="20"/>
      <c r="E165" s="20"/>
      <c r="F165" s="20"/>
      <c r="G165" s="20"/>
      <c r="H165" s="21"/>
      <c r="I165" s="21"/>
      <c r="J165" s="21"/>
      <c r="K165" s="21"/>
      <c r="L165" s="20"/>
      <c r="M165" s="22"/>
      <c r="N165" s="14" t="str">
        <f aca="false">IF(OR(H165="",I165="",J165="",H165=I165),"",ABS(J165-H165)/ABS(H165-I165))</f>
        <v/>
      </c>
      <c r="O165" s="15" t="str">
        <f aca="false">IF(OR(H165="",I165="",K165="",H165=I165),"",IF(F165="Sell",(H165-K165)/(I165-H165),(K165-H165)/(H165-I165)))</f>
        <v/>
      </c>
      <c r="P165" s="16" t="str">
        <f aca="false">IF(OR(O165="",M165=""),"",O165*M165)</f>
        <v/>
      </c>
      <c r="Q165" s="17" t="str">
        <f aca="false">IF(O165="","",IF(O165&gt;0.05,"Win",IF(O165&lt;-0.05,"Loss","Breakeven")))</f>
        <v/>
      </c>
      <c r="R165" s="20"/>
      <c r="S165" s="20"/>
      <c r="T165" s="20"/>
      <c r="U165" s="20"/>
    </row>
    <row r="166" customFormat="false" ht="15" hidden="false" customHeight="false" outlineLevel="0" collapsed="false">
      <c r="A166" s="8" t="str">
        <f aca="false">IF(B166="","",ROW()-1)</f>
        <v/>
      </c>
      <c r="B166" s="18"/>
      <c r="C166" s="19"/>
      <c r="D166" s="20"/>
      <c r="E166" s="20"/>
      <c r="F166" s="20"/>
      <c r="G166" s="20"/>
      <c r="H166" s="21"/>
      <c r="I166" s="21"/>
      <c r="J166" s="21"/>
      <c r="K166" s="21"/>
      <c r="L166" s="20"/>
      <c r="M166" s="22"/>
      <c r="N166" s="14" t="str">
        <f aca="false">IF(OR(H166="",I166="",J166="",H166=I166),"",ABS(J166-H166)/ABS(H166-I166))</f>
        <v/>
      </c>
      <c r="O166" s="15" t="str">
        <f aca="false">IF(OR(H166="",I166="",K166="",H166=I166),"",IF(F166="Sell",(H166-K166)/(I166-H166),(K166-H166)/(H166-I166)))</f>
        <v/>
      </c>
      <c r="P166" s="16" t="str">
        <f aca="false">IF(OR(O166="",M166=""),"",O166*M166)</f>
        <v/>
      </c>
      <c r="Q166" s="17" t="str">
        <f aca="false">IF(O166="","",IF(O166&gt;0.05,"Win",IF(O166&lt;-0.05,"Loss","Breakeven")))</f>
        <v/>
      </c>
      <c r="R166" s="20"/>
      <c r="S166" s="20"/>
      <c r="T166" s="20"/>
      <c r="U166" s="20"/>
    </row>
    <row r="167" customFormat="false" ht="15" hidden="false" customHeight="false" outlineLevel="0" collapsed="false">
      <c r="A167" s="8" t="str">
        <f aca="false">IF(B167="","",ROW()-1)</f>
        <v/>
      </c>
      <c r="B167" s="18"/>
      <c r="C167" s="19"/>
      <c r="D167" s="20"/>
      <c r="E167" s="20"/>
      <c r="F167" s="20"/>
      <c r="G167" s="20"/>
      <c r="H167" s="21"/>
      <c r="I167" s="21"/>
      <c r="J167" s="21"/>
      <c r="K167" s="21"/>
      <c r="L167" s="20"/>
      <c r="M167" s="22"/>
      <c r="N167" s="14" t="str">
        <f aca="false">IF(OR(H167="",I167="",J167="",H167=I167),"",ABS(J167-H167)/ABS(H167-I167))</f>
        <v/>
      </c>
      <c r="O167" s="15" t="str">
        <f aca="false">IF(OR(H167="",I167="",K167="",H167=I167),"",IF(F167="Sell",(H167-K167)/(I167-H167),(K167-H167)/(H167-I167)))</f>
        <v/>
      </c>
      <c r="P167" s="16" t="str">
        <f aca="false">IF(OR(O167="",M167=""),"",O167*M167)</f>
        <v/>
      </c>
      <c r="Q167" s="17" t="str">
        <f aca="false">IF(O167="","",IF(O167&gt;0.05,"Win",IF(O167&lt;-0.05,"Loss","Breakeven")))</f>
        <v/>
      </c>
      <c r="R167" s="20"/>
      <c r="S167" s="20"/>
      <c r="T167" s="20"/>
      <c r="U167" s="20"/>
    </row>
    <row r="168" customFormat="false" ht="15" hidden="false" customHeight="false" outlineLevel="0" collapsed="false">
      <c r="A168" s="8" t="str">
        <f aca="false">IF(B168="","",ROW()-1)</f>
        <v/>
      </c>
      <c r="B168" s="18"/>
      <c r="C168" s="19"/>
      <c r="D168" s="20"/>
      <c r="E168" s="20"/>
      <c r="F168" s="20"/>
      <c r="G168" s="20"/>
      <c r="H168" s="21"/>
      <c r="I168" s="21"/>
      <c r="J168" s="21"/>
      <c r="K168" s="21"/>
      <c r="L168" s="20"/>
      <c r="M168" s="22"/>
      <c r="N168" s="14" t="str">
        <f aca="false">IF(OR(H168="",I168="",J168="",H168=I168),"",ABS(J168-H168)/ABS(H168-I168))</f>
        <v/>
      </c>
      <c r="O168" s="15" t="str">
        <f aca="false">IF(OR(H168="",I168="",K168="",H168=I168),"",IF(F168="Sell",(H168-K168)/(I168-H168),(K168-H168)/(H168-I168)))</f>
        <v/>
      </c>
      <c r="P168" s="16" t="str">
        <f aca="false">IF(OR(O168="",M168=""),"",O168*M168)</f>
        <v/>
      </c>
      <c r="Q168" s="17" t="str">
        <f aca="false">IF(O168="","",IF(O168&gt;0.05,"Win",IF(O168&lt;-0.05,"Loss","Breakeven")))</f>
        <v/>
      </c>
      <c r="R168" s="20"/>
      <c r="S168" s="20"/>
      <c r="T168" s="20"/>
      <c r="U168" s="20"/>
    </row>
    <row r="169" customFormat="false" ht="15" hidden="false" customHeight="false" outlineLevel="0" collapsed="false">
      <c r="A169" s="8" t="str">
        <f aca="false">IF(B169="","",ROW()-1)</f>
        <v/>
      </c>
      <c r="B169" s="18"/>
      <c r="C169" s="19"/>
      <c r="D169" s="20"/>
      <c r="E169" s="20"/>
      <c r="F169" s="20"/>
      <c r="G169" s="20"/>
      <c r="H169" s="21"/>
      <c r="I169" s="21"/>
      <c r="J169" s="21"/>
      <c r="K169" s="21"/>
      <c r="L169" s="20"/>
      <c r="M169" s="22"/>
      <c r="N169" s="14" t="str">
        <f aca="false">IF(OR(H169="",I169="",J169="",H169=I169),"",ABS(J169-H169)/ABS(H169-I169))</f>
        <v/>
      </c>
      <c r="O169" s="15" t="str">
        <f aca="false">IF(OR(H169="",I169="",K169="",H169=I169),"",IF(F169="Sell",(H169-K169)/(I169-H169),(K169-H169)/(H169-I169)))</f>
        <v/>
      </c>
      <c r="P169" s="16" t="str">
        <f aca="false">IF(OR(O169="",M169=""),"",O169*M169)</f>
        <v/>
      </c>
      <c r="Q169" s="17" t="str">
        <f aca="false">IF(O169="","",IF(O169&gt;0.05,"Win",IF(O169&lt;-0.05,"Loss","Breakeven")))</f>
        <v/>
      </c>
      <c r="R169" s="20"/>
      <c r="S169" s="20"/>
      <c r="T169" s="20"/>
      <c r="U169" s="20"/>
    </row>
    <row r="170" customFormat="false" ht="15" hidden="false" customHeight="false" outlineLevel="0" collapsed="false">
      <c r="A170" s="8" t="str">
        <f aca="false">IF(B170="","",ROW()-1)</f>
        <v/>
      </c>
      <c r="B170" s="18"/>
      <c r="C170" s="19"/>
      <c r="D170" s="20"/>
      <c r="E170" s="20"/>
      <c r="F170" s="20"/>
      <c r="G170" s="20"/>
      <c r="H170" s="21"/>
      <c r="I170" s="21"/>
      <c r="J170" s="21"/>
      <c r="K170" s="21"/>
      <c r="L170" s="20"/>
      <c r="M170" s="22"/>
      <c r="N170" s="14" t="str">
        <f aca="false">IF(OR(H170="",I170="",J170="",H170=I170),"",ABS(J170-H170)/ABS(H170-I170))</f>
        <v/>
      </c>
      <c r="O170" s="15" t="str">
        <f aca="false">IF(OR(H170="",I170="",K170="",H170=I170),"",IF(F170="Sell",(H170-K170)/(I170-H170),(K170-H170)/(H170-I170)))</f>
        <v/>
      </c>
      <c r="P170" s="16" t="str">
        <f aca="false">IF(OR(O170="",M170=""),"",O170*M170)</f>
        <v/>
      </c>
      <c r="Q170" s="17" t="str">
        <f aca="false">IF(O170="","",IF(O170&gt;0.05,"Win",IF(O170&lt;-0.05,"Loss","Breakeven")))</f>
        <v/>
      </c>
      <c r="R170" s="20"/>
      <c r="S170" s="20"/>
      <c r="T170" s="20"/>
      <c r="U170" s="20"/>
    </row>
    <row r="171" customFormat="false" ht="15" hidden="false" customHeight="false" outlineLevel="0" collapsed="false">
      <c r="A171" s="8" t="str">
        <f aca="false">IF(B171="","",ROW()-1)</f>
        <v/>
      </c>
      <c r="B171" s="18"/>
      <c r="C171" s="19"/>
      <c r="D171" s="20"/>
      <c r="E171" s="20"/>
      <c r="F171" s="20"/>
      <c r="G171" s="20"/>
      <c r="H171" s="21"/>
      <c r="I171" s="21"/>
      <c r="J171" s="21"/>
      <c r="K171" s="21"/>
      <c r="L171" s="20"/>
      <c r="M171" s="22"/>
      <c r="N171" s="14" t="str">
        <f aca="false">IF(OR(H171="",I171="",J171="",H171=I171),"",ABS(J171-H171)/ABS(H171-I171))</f>
        <v/>
      </c>
      <c r="O171" s="15" t="str">
        <f aca="false">IF(OR(H171="",I171="",K171="",H171=I171),"",IF(F171="Sell",(H171-K171)/(I171-H171),(K171-H171)/(H171-I171)))</f>
        <v/>
      </c>
      <c r="P171" s="16" t="str">
        <f aca="false">IF(OR(O171="",M171=""),"",O171*M171)</f>
        <v/>
      </c>
      <c r="Q171" s="17" t="str">
        <f aca="false">IF(O171="","",IF(O171&gt;0.05,"Win",IF(O171&lt;-0.05,"Loss","Breakeven")))</f>
        <v/>
      </c>
      <c r="R171" s="20"/>
      <c r="S171" s="20"/>
      <c r="T171" s="20"/>
      <c r="U171" s="20"/>
    </row>
    <row r="172" customFormat="false" ht="15" hidden="false" customHeight="false" outlineLevel="0" collapsed="false">
      <c r="A172" s="8" t="str">
        <f aca="false">IF(B172="","",ROW()-1)</f>
        <v/>
      </c>
      <c r="B172" s="18"/>
      <c r="C172" s="19"/>
      <c r="D172" s="20"/>
      <c r="E172" s="20"/>
      <c r="F172" s="20"/>
      <c r="G172" s="20"/>
      <c r="H172" s="21"/>
      <c r="I172" s="21"/>
      <c r="J172" s="21"/>
      <c r="K172" s="21"/>
      <c r="L172" s="20"/>
      <c r="M172" s="22"/>
      <c r="N172" s="14" t="str">
        <f aca="false">IF(OR(H172="",I172="",J172="",H172=I172),"",ABS(J172-H172)/ABS(H172-I172))</f>
        <v/>
      </c>
      <c r="O172" s="15" t="str">
        <f aca="false">IF(OR(H172="",I172="",K172="",H172=I172),"",IF(F172="Sell",(H172-K172)/(I172-H172),(K172-H172)/(H172-I172)))</f>
        <v/>
      </c>
      <c r="P172" s="16" t="str">
        <f aca="false">IF(OR(O172="",M172=""),"",O172*M172)</f>
        <v/>
      </c>
      <c r="Q172" s="17" t="str">
        <f aca="false">IF(O172="","",IF(O172&gt;0.05,"Win",IF(O172&lt;-0.05,"Loss","Breakeven")))</f>
        <v/>
      </c>
      <c r="R172" s="20"/>
      <c r="S172" s="20"/>
      <c r="T172" s="20"/>
      <c r="U172" s="20"/>
    </row>
    <row r="173" customFormat="false" ht="15" hidden="false" customHeight="false" outlineLevel="0" collapsed="false">
      <c r="A173" s="8" t="str">
        <f aca="false">IF(B173="","",ROW()-1)</f>
        <v/>
      </c>
      <c r="B173" s="18"/>
      <c r="C173" s="19"/>
      <c r="D173" s="20"/>
      <c r="E173" s="20"/>
      <c r="F173" s="20"/>
      <c r="G173" s="20"/>
      <c r="H173" s="21"/>
      <c r="I173" s="21"/>
      <c r="J173" s="21"/>
      <c r="K173" s="21"/>
      <c r="L173" s="20"/>
      <c r="M173" s="22"/>
      <c r="N173" s="14" t="str">
        <f aca="false">IF(OR(H173="",I173="",J173="",H173=I173),"",ABS(J173-H173)/ABS(H173-I173))</f>
        <v/>
      </c>
      <c r="O173" s="15" t="str">
        <f aca="false">IF(OR(H173="",I173="",K173="",H173=I173),"",IF(F173="Sell",(H173-K173)/(I173-H173),(K173-H173)/(H173-I173)))</f>
        <v/>
      </c>
      <c r="P173" s="16" t="str">
        <f aca="false">IF(OR(O173="",M173=""),"",O173*M173)</f>
        <v/>
      </c>
      <c r="Q173" s="17" t="str">
        <f aca="false">IF(O173="","",IF(O173&gt;0.05,"Win",IF(O173&lt;-0.05,"Loss","Breakeven")))</f>
        <v/>
      </c>
      <c r="R173" s="20"/>
      <c r="S173" s="20"/>
      <c r="T173" s="20"/>
      <c r="U173" s="20"/>
    </row>
    <row r="174" customFormat="false" ht="15" hidden="false" customHeight="false" outlineLevel="0" collapsed="false">
      <c r="A174" s="8" t="str">
        <f aca="false">IF(B174="","",ROW()-1)</f>
        <v/>
      </c>
      <c r="B174" s="18"/>
      <c r="C174" s="19"/>
      <c r="D174" s="20"/>
      <c r="E174" s="20"/>
      <c r="F174" s="20"/>
      <c r="G174" s="20"/>
      <c r="H174" s="21"/>
      <c r="I174" s="21"/>
      <c r="J174" s="21"/>
      <c r="K174" s="21"/>
      <c r="L174" s="20"/>
      <c r="M174" s="22"/>
      <c r="N174" s="14" t="str">
        <f aca="false">IF(OR(H174="",I174="",J174="",H174=I174),"",ABS(J174-H174)/ABS(H174-I174))</f>
        <v/>
      </c>
      <c r="O174" s="15" t="str">
        <f aca="false">IF(OR(H174="",I174="",K174="",H174=I174),"",IF(F174="Sell",(H174-K174)/(I174-H174),(K174-H174)/(H174-I174)))</f>
        <v/>
      </c>
      <c r="P174" s="16" t="str">
        <f aca="false">IF(OR(O174="",M174=""),"",O174*M174)</f>
        <v/>
      </c>
      <c r="Q174" s="17" t="str">
        <f aca="false">IF(O174="","",IF(O174&gt;0.05,"Win",IF(O174&lt;-0.05,"Loss","Breakeven")))</f>
        <v/>
      </c>
      <c r="R174" s="20"/>
      <c r="S174" s="20"/>
      <c r="T174" s="20"/>
      <c r="U174" s="20"/>
    </row>
    <row r="175" customFormat="false" ht="15" hidden="false" customHeight="false" outlineLevel="0" collapsed="false">
      <c r="A175" s="8" t="str">
        <f aca="false">IF(B175="","",ROW()-1)</f>
        <v/>
      </c>
      <c r="B175" s="18"/>
      <c r="C175" s="19"/>
      <c r="D175" s="20"/>
      <c r="E175" s="20"/>
      <c r="F175" s="20"/>
      <c r="G175" s="20"/>
      <c r="H175" s="21"/>
      <c r="I175" s="21"/>
      <c r="J175" s="21"/>
      <c r="K175" s="21"/>
      <c r="L175" s="20"/>
      <c r="M175" s="22"/>
      <c r="N175" s="14" t="str">
        <f aca="false">IF(OR(H175="",I175="",J175="",H175=I175),"",ABS(J175-H175)/ABS(H175-I175))</f>
        <v/>
      </c>
      <c r="O175" s="15" t="str">
        <f aca="false">IF(OR(H175="",I175="",K175="",H175=I175),"",IF(F175="Sell",(H175-K175)/(I175-H175),(K175-H175)/(H175-I175)))</f>
        <v/>
      </c>
      <c r="P175" s="16" t="str">
        <f aca="false">IF(OR(O175="",M175=""),"",O175*M175)</f>
        <v/>
      </c>
      <c r="Q175" s="17" t="str">
        <f aca="false">IF(O175="","",IF(O175&gt;0.05,"Win",IF(O175&lt;-0.05,"Loss","Breakeven")))</f>
        <v/>
      </c>
      <c r="R175" s="20"/>
      <c r="S175" s="20"/>
      <c r="T175" s="20"/>
      <c r="U175" s="20"/>
    </row>
    <row r="176" customFormat="false" ht="15" hidden="false" customHeight="false" outlineLevel="0" collapsed="false">
      <c r="A176" s="8" t="str">
        <f aca="false">IF(B176="","",ROW()-1)</f>
        <v/>
      </c>
      <c r="B176" s="18"/>
      <c r="C176" s="19"/>
      <c r="D176" s="20"/>
      <c r="E176" s="20"/>
      <c r="F176" s="20"/>
      <c r="G176" s="20"/>
      <c r="H176" s="21"/>
      <c r="I176" s="21"/>
      <c r="J176" s="21"/>
      <c r="K176" s="21"/>
      <c r="L176" s="20"/>
      <c r="M176" s="22"/>
      <c r="N176" s="14" t="str">
        <f aca="false">IF(OR(H176="",I176="",J176="",H176=I176),"",ABS(J176-H176)/ABS(H176-I176))</f>
        <v/>
      </c>
      <c r="O176" s="15" t="str">
        <f aca="false">IF(OR(H176="",I176="",K176="",H176=I176),"",IF(F176="Sell",(H176-K176)/(I176-H176),(K176-H176)/(H176-I176)))</f>
        <v/>
      </c>
      <c r="P176" s="16" t="str">
        <f aca="false">IF(OR(O176="",M176=""),"",O176*M176)</f>
        <v/>
      </c>
      <c r="Q176" s="17" t="str">
        <f aca="false">IF(O176="","",IF(O176&gt;0.05,"Win",IF(O176&lt;-0.05,"Loss","Breakeven")))</f>
        <v/>
      </c>
      <c r="R176" s="20"/>
      <c r="S176" s="20"/>
      <c r="T176" s="20"/>
      <c r="U176" s="20"/>
    </row>
    <row r="177" customFormat="false" ht="15" hidden="false" customHeight="false" outlineLevel="0" collapsed="false">
      <c r="A177" s="8" t="str">
        <f aca="false">IF(B177="","",ROW()-1)</f>
        <v/>
      </c>
      <c r="B177" s="18"/>
      <c r="C177" s="19"/>
      <c r="D177" s="20"/>
      <c r="E177" s="20"/>
      <c r="F177" s="20"/>
      <c r="G177" s="20"/>
      <c r="H177" s="21"/>
      <c r="I177" s="21"/>
      <c r="J177" s="21"/>
      <c r="K177" s="21"/>
      <c r="L177" s="20"/>
      <c r="M177" s="22"/>
      <c r="N177" s="14" t="str">
        <f aca="false">IF(OR(H177="",I177="",J177="",H177=I177),"",ABS(J177-H177)/ABS(H177-I177))</f>
        <v/>
      </c>
      <c r="O177" s="15" t="str">
        <f aca="false">IF(OR(H177="",I177="",K177="",H177=I177),"",IF(F177="Sell",(H177-K177)/(I177-H177),(K177-H177)/(H177-I177)))</f>
        <v/>
      </c>
      <c r="P177" s="16" t="str">
        <f aca="false">IF(OR(O177="",M177=""),"",O177*M177)</f>
        <v/>
      </c>
      <c r="Q177" s="17" t="str">
        <f aca="false">IF(O177="","",IF(O177&gt;0.05,"Win",IF(O177&lt;-0.05,"Loss","Breakeven")))</f>
        <v/>
      </c>
      <c r="R177" s="20"/>
      <c r="S177" s="20"/>
      <c r="T177" s="20"/>
      <c r="U177" s="20"/>
    </row>
    <row r="178" customFormat="false" ht="15" hidden="false" customHeight="false" outlineLevel="0" collapsed="false">
      <c r="A178" s="8" t="str">
        <f aca="false">IF(B178="","",ROW()-1)</f>
        <v/>
      </c>
      <c r="B178" s="18"/>
      <c r="C178" s="19"/>
      <c r="D178" s="20"/>
      <c r="E178" s="20"/>
      <c r="F178" s="20"/>
      <c r="G178" s="20"/>
      <c r="H178" s="21"/>
      <c r="I178" s="21"/>
      <c r="J178" s="21"/>
      <c r="K178" s="21"/>
      <c r="L178" s="20"/>
      <c r="M178" s="22"/>
      <c r="N178" s="14" t="str">
        <f aca="false">IF(OR(H178="",I178="",J178="",H178=I178),"",ABS(J178-H178)/ABS(H178-I178))</f>
        <v/>
      </c>
      <c r="O178" s="15" t="str">
        <f aca="false">IF(OR(H178="",I178="",K178="",H178=I178),"",IF(F178="Sell",(H178-K178)/(I178-H178),(K178-H178)/(H178-I178)))</f>
        <v/>
      </c>
      <c r="P178" s="16" t="str">
        <f aca="false">IF(OR(O178="",M178=""),"",O178*M178)</f>
        <v/>
      </c>
      <c r="Q178" s="17" t="str">
        <f aca="false">IF(O178="","",IF(O178&gt;0.05,"Win",IF(O178&lt;-0.05,"Loss","Breakeven")))</f>
        <v/>
      </c>
      <c r="R178" s="20"/>
      <c r="S178" s="20"/>
      <c r="T178" s="20"/>
      <c r="U178" s="20"/>
    </row>
    <row r="179" customFormat="false" ht="15" hidden="false" customHeight="false" outlineLevel="0" collapsed="false">
      <c r="A179" s="8" t="str">
        <f aca="false">IF(B179="","",ROW()-1)</f>
        <v/>
      </c>
      <c r="B179" s="18"/>
      <c r="C179" s="19"/>
      <c r="D179" s="20"/>
      <c r="E179" s="20"/>
      <c r="F179" s="20"/>
      <c r="G179" s="20"/>
      <c r="H179" s="21"/>
      <c r="I179" s="21"/>
      <c r="J179" s="21"/>
      <c r="K179" s="21"/>
      <c r="L179" s="20"/>
      <c r="M179" s="22"/>
      <c r="N179" s="14" t="str">
        <f aca="false">IF(OR(H179="",I179="",J179="",H179=I179),"",ABS(J179-H179)/ABS(H179-I179))</f>
        <v/>
      </c>
      <c r="O179" s="15" t="str">
        <f aca="false">IF(OR(H179="",I179="",K179="",H179=I179),"",IF(F179="Sell",(H179-K179)/(I179-H179),(K179-H179)/(H179-I179)))</f>
        <v/>
      </c>
      <c r="P179" s="16" t="str">
        <f aca="false">IF(OR(O179="",M179=""),"",O179*M179)</f>
        <v/>
      </c>
      <c r="Q179" s="17" t="str">
        <f aca="false">IF(O179="","",IF(O179&gt;0.05,"Win",IF(O179&lt;-0.05,"Loss","Breakeven")))</f>
        <v/>
      </c>
      <c r="R179" s="20"/>
      <c r="S179" s="20"/>
      <c r="T179" s="20"/>
      <c r="U179" s="20"/>
    </row>
    <row r="180" customFormat="false" ht="15" hidden="false" customHeight="false" outlineLevel="0" collapsed="false">
      <c r="A180" s="8" t="str">
        <f aca="false">IF(B180="","",ROW()-1)</f>
        <v/>
      </c>
      <c r="B180" s="18"/>
      <c r="C180" s="19"/>
      <c r="D180" s="20"/>
      <c r="E180" s="20"/>
      <c r="F180" s="20"/>
      <c r="G180" s="20"/>
      <c r="H180" s="21"/>
      <c r="I180" s="21"/>
      <c r="J180" s="21"/>
      <c r="K180" s="21"/>
      <c r="L180" s="20"/>
      <c r="M180" s="22"/>
      <c r="N180" s="14" t="str">
        <f aca="false">IF(OR(H180="",I180="",J180="",H180=I180),"",ABS(J180-H180)/ABS(H180-I180))</f>
        <v/>
      </c>
      <c r="O180" s="15" t="str">
        <f aca="false">IF(OR(H180="",I180="",K180="",H180=I180),"",IF(F180="Sell",(H180-K180)/(I180-H180),(K180-H180)/(H180-I180)))</f>
        <v/>
      </c>
      <c r="P180" s="16" t="str">
        <f aca="false">IF(OR(O180="",M180=""),"",O180*M180)</f>
        <v/>
      </c>
      <c r="Q180" s="17" t="str">
        <f aca="false">IF(O180="","",IF(O180&gt;0.05,"Win",IF(O180&lt;-0.05,"Loss","Breakeven")))</f>
        <v/>
      </c>
      <c r="R180" s="20"/>
      <c r="S180" s="20"/>
      <c r="T180" s="20"/>
      <c r="U180" s="20"/>
    </row>
    <row r="181" customFormat="false" ht="15" hidden="false" customHeight="false" outlineLevel="0" collapsed="false">
      <c r="A181" s="8" t="str">
        <f aca="false">IF(B181="","",ROW()-1)</f>
        <v/>
      </c>
      <c r="B181" s="18"/>
      <c r="C181" s="19"/>
      <c r="D181" s="20"/>
      <c r="E181" s="20"/>
      <c r="F181" s="20"/>
      <c r="G181" s="20"/>
      <c r="H181" s="21"/>
      <c r="I181" s="21"/>
      <c r="J181" s="21"/>
      <c r="K181" s="21"/>
      <c r="L181" s="20"/>
      <c r="M181" s="22"/>
      <c r="N181" s="14" t="str">
        <f aca="false">IF(OR(H181="",I181="",J181="",H181=I181),"",ABS(J181-H181)/ABS(H181-I181))</f>
        <v/>
      </c>
      <c r="O181" s="15" t="str">
        <f aca="false">IF(OR(H181="",I181="",K181="",H181=I181),"",IF(F181="Sell",(H181-K181)/(I181-H181),(K181-H181)/(H181-I181)))</f>
        <v/>
      </c>
      <c r="P181" s="16" t="str">
        <f aca="false">IF(OR(O181="",M181=""),"",O181*M181)</f>
        <v/>
      </c>
      <c r="Q181" s="17" t="str">
        <f aca="false">IF(O181="","",IF(O181&gt;0.05,"Win",IF(O181&lt;-0.05,"Loss","Breakeven")))</f>
        <v/>
      </c>
      <c r="R181" s="20"/>
      <c r="S181" s="20"/>
      <c r="T181" s="20"/>
      <c r="U181" s="20"/>
    </row>
    <row r="182" customFormat="false" ht="15" hidden="false" customHeight="false" outlineLevel="0" collapsed="false">
      <c r="A182" s="8" t="str">
        <f aca="false">IF(B182="","",ROW()-1)</f>
        <v/>
      </c>
      <c r="B182" s="18"/>
      <c r="C182" s="19"/>
      <c r="D182" s="20"/>
      <c r="E182" s="20"/>
      <c r="F182" s="20"/>
      <c r="G182" s="20"/>
      <c r="H182" s="21"/>
      <c r="I182" s="21"/>
      <c r="J182" s="21"/>
      <c r="K182" s="21"/>
      <c r="L182" s="20"/>
      <c r="M182" s="22"/>
      <c r="N182" s="14" t="str">
        <f aca="false">IF(OR(H182="",I182="",J182="",H182=I182),"",ABS(J182-H182)/ABS(H182-I182))</f>
        <v/>
      </c>
      <c r="O182" s="15" t="str">
        <f aca="false">IF(OR(H182="",I182="",K182="",H182=I182),"",IF(F182="Sell",(H182-K182)/(I182-H182),(K182-H182)/(H182-I182)))</f>
        <v/>
      </c>
      <c r="P182" s="16" t="str">
        <f aca="false">IF(OR(O182="",M182=""),"",O182*M182)</f>
        <v/>
      </c>
      <c r="Q182" s="17" t="str">
        <f aca="false">IF(O182="","",IF(O182&gt;0.05,"Win",IF(O182&lt;-0.05,"Loss","Breakeven")))</f>
        <v/>
      </c>
      <c r="R182" s="20"/>
      <c r="S182" s="20"/>
      <c r="T182" s="20"/>
      <c r="U182" s="20"/>
    </row>
    <row r="183" customFormat="false" ht="15" hidden="false" customHeight="false" outlineLevel="0" collapsed="false">
      <c r="A183" s="8" t="str">
        <f aca="false">IF(B183="","",ROW()-1)</f>
        <v/>
      </c>
      <c r="B183" s="18"/>
      <c r="C183" s="19"/>
      <c r="D183" s="20"/>
      <c r="E183" s="20"/>
      <c r="F183" s="20"/>
      <c r="G183" s="20"/>
      <c r="H183" s="21"/>
      <c r="I183" s="21"/>
      <c r="J183" s="21"/>
      <c r="K183" s="21"/>
      <c r="L183" s="20"/>
      <c r="M183" s="22"/>
      <c r="N183" s="14" t="str">
        <f aca="false">IF(OR(H183="",I183="",J183="",H183=I183),"",ABS(J183-H183)/ABS(H183-I183))</f>
        <v/>
      </c>
      <c r="O183" s="15" t="str">
        <f aca="false">IF(OR(H183="",I183="",K183="",H183=I183),"",IF(F183="Sell",(H183-K183)/(I183-H183),(K183-H183)/(H183-I183)))</f>
        <v/>
      </c>
      <c r="P183" s="16" t="str">
        <f aca="false">IF(OR(O183="",M183=""),"",O183*M183)</f>
        <v/>
      </c>
      <c r="Q183" s="17" t="str">
        <f aca="false">IF(O183="","",IF(O183&gt;0.05,"Win",IF(O183&lt;-0.05,"Loss","Breakeven")))</f>
        <v/>
      </c>
      <c r="R183" s="20"/>
      <c r="S183" s="20"/>
      <c r="T183" s="20"/>
      <c r="U183" s="20"/>
    </row>
    <row r="184" customFormat="false" ht="15" hidden="false" customHeight="false" outlineLevel="0" collapsed="false">
      <c r="A184" s="8" t="str">
        <f aca="false">IF(B184="","",ROW()-1)</f>
        <v/>
      </c>
      <c r="B184" s="18"/>
      <c r="C184" s="19"/>
      <c r="D184" s="20"/>
      <c r="E184" s="20"/>
      <c r="F184" s="20"/>
      <c r="G184" s="20"/>
      <c r="H184" s="21"/>
      <c r="I184" s="21"/>
      <c r="J184" s="21"/>
      <c r="K184" s="21"/>
      <c r="L184" s="20"/>
      <c r="M184" s="22"/>
      <c r="N184" s="14" t="str">
        <f aca="false">IF(OR(H184="",I184="",J184="",H184=I184),"",ABS(J184-H184)/ABS(H184-I184))</f>
        <v/>
      </c>
      <c r="O184" s="15" t="str">
        <f aca="false">IF(OR(H184="",I184="",K184="",H184=I184),"",IF(F184="Sell",(H184-K184)/(I184-H184),(K184-H184)/(H184-I184)))</f>
        <v/>
      </c>
      <c r="P184" s="16" t="str">
        <f aca="false">IF(OR(O184="",M184=""),"",O184*M184)</f>
        <v/>
      </c>
      <c r="Q184" s="17" t="str">
        <f aca="false">IF(O184="","",IF(O184&gt;0.05,"Win",IF(O184&lt;-0.05,"Loss","Breakeven")))</f>
        <v/>
      </c>
      <c r="R184" s="20"/>
      <c r="S184" s="20"/>
      <c r="T184" s="20"/>
      <c r="U184" s="20"/>
    </row>
    <row r="185" customFormat="false" ht="15" hidden="false" customHeight="false" outlineLevel="0" collapsed="false">
      <c r="A185" s="8" t="str">
        <f aca="false">IF(B185="","",ROW()-1)</f>
        <v/>
      </c>
      <c r="B185" s="18"/>
      <c r="C185" s="19"/>
      <c r="D185" s="20"/>
      <c r="E185" s="20"/>
      <c r="F185" s="20"/>
      <c r="G185" s="20"/>
      <c r="H185" s="21"/>
      <c r="I185" s="21"/>
      <c r="J185" s="21"/>
      <c r="K185" s="21"/>
      <c r="L185" s="20"/>
      <c r="M185" s="22"/>
      <c r="N185" s="14" t="str">
        <f aca="false">IF(OR(H185="",I185="",J185="",H185=I185),"",ABS(J185-H185)/ABS(H185-I185))</f>
        <v/>
      </c>
      <c r="O185" s="15" t="str">
        <f aca="false">IF(OR(H185="",I185="",K185="",H185=I185),"",IF(F185="Sell",(H185-K185)/(I185-H185),(K185-H185)/(H185-I185)))</f>
        <v/>
      </c>
      <c r="P185" s="16" t="str">
        <f aca="false">IF(OR(O185="",M185=""),"",O185*M185)</f>
        <v/>
      </c>
      <c r="Q185" s="17" t="str">
        <f aca="false">IF(O185="","",IF(O185&gt;0.05,"Win",IF(O185&lt;-0.05,"Loss","Breakeven")))</f>
        <v/>
      </c>
      <c r="R185" s="20"/>
      <c r="S185" s="20"/>
      <c r="T185" s="20"/>
      <c r="U185" s="20"/>
    </row>
    <row r="186" customFormat="false" ht="15" hidden="false" customHeight="false" outlineLevel="0" collapsed="false">
      <c r="A186" s="8" t="str">
        <f aca="false">IF(B186="","",ROW()-1)</f>
        <v/>
      </c>
      <c r="B186" s="18"/>
      <c r="C186" s="19"/>
      <c r="D186" s="20"/>
      <c r="E186" s="20"/>
      <c r="F186" s="20"/>
      <c r="G186" s="20"/>
      <c r="H186" s="21"/>
      <c r="I186" s="21"/>
      <c r="J186" s="21"/>
      <c r="K186" s="21"/>
      <c r="L186" s="20"/>
      <c r="M186" s="22"/>
      <c r="N186" s="14" t="str">
        <f aca="false">IF(OR(H186="",I186="",J186="",H186=I186),"",ABS(J186-H186)/ABS(H186-I186))</f>
        <v/>
      </c>
      <c r="O186" s="15" t="str">
        <f aca="false">IF(OR(H186="",I186="",K186="",H186=I186),"",IF(F186="Sell",(H186-K186)/(I186-H186),(K186-H186)/(H186-I186)))</f>
        <v/>
      </c>
      <c r="P186" s="16" t="str">
        <f aca="false">IF(OR(O186="",M186=""),"",O186*M186)</f>
        <v/>
      </c>
      <c r="Q186" s="17" t="str">
        <f aca="false">IF(O186="","",IF(O186&gt;0.05,"Win",IF(O186&lt;-0.05,"Loss","Breakeven")))</f>
        <v/>
      </c>
      <c r="R186" s="20"/>
      <c r="S186" s="20"/>
      <c r="T186" s="20"/>
      <c r="U186" s="20"/>
    </row>
    <row r="187" customFormat="false" ht="15" hidden="false" customHeight="false" outlineLevel="0" collapsed="false">
      <c r="A187" s="8" t="str">
        <f aca="false">IF(B187="","",ROW()-1)</f>
        <v/>
      </c>
      <c r="B187" s="18"/>
      <c r="C187" s="19"/>
      <c r="D187" s="20"/>
      <c r="E187" s="20"/>
      <c r="F187" s="20"/>
      <c r="G187" s="20"/>
      <c r="H187" s="21"/>
      <c r="I187" s="21"/>
      <c r="J187" s="21"/>
      <c r="K187" s="21"/>
      <c r="L187" s="20"/>
      <c r="M187" s="22"/>
      <c r="N187" s="14" t="str">
        <f aca="false">IF(OR(H187="",I187="",J187="",H187=I187),"",ABS(J187-H187)/ABS(H187-I187))</f>
        <v/>
      </c>
      <c r="O187" s="15" t="str">
        <f aca="false">IF(OR(H187="",I187="",K187="",H187=I187),"",IF(F187="Sell",(H187-K187)/(I187-H187),(K187-H187)/(H187-I187)))</f>
        <v/>
      </c>
      <c r="P187" s="16" t="str">
        <f aca="false">IF(OR(O187="",M187=""),"",O187*M187)</f>
        <v/>
      </c>
      <c r="Q187" s="17" t="str">
        <f aca="false">IF(O187="","",IF(O187&gt;0.05,"Win",IF(O187&lt;-0.05,"Loss","Breakeven")))</f>
        <v/>
      </c>
      <c r="R187" s="20"/>
      <c r="S187" s="20"/>
      <c r="T187" s="20"/>
      <c r="U187" s="20"/>
    </row>
    <row r="188" customFormat="false" ht="15" hidden="false" customHeight="false" outlineLevel="0" collapsed="false">
      <c r="A188" s="8" t="str">
        <f aca="false">IF(B188="","",ROW()-1)</f>
        <v/>
      </c>
      <c r="B188" s="18"/>
      <c r="C188" s="19"/>
      <c r="D188" s="20"/>
      <c r="E188" s="20"/>
      <c r="F188" s="20"/>
      <c r="G188" s="20"/>
      <c r="H188" s="21"/>
      <c r="I188" s="21"/>
      <c r="J188" s="21"/>
      <c r="K188" s="21"/>
      <c r="L188" s="20"/>
      <c r="M188" s="22"/>
      <c r="N188" s="14" t="str">
        <f aca="false">IF(OR(H188="",I188="",J188="",H188=I188),"",ABS(J188-H188)/ABS(H188-I188))</f>
        <v/>
      </c>
      <c r="O188" s="15" t="str">
        <f aca="false">IF(OR(H188="",I188="",K188="",H188=I188),"",IF(F188="Sell",(H188-K188)/(I188-H188),(K188-H188)/(H188-I188)))</f>
        <v/>
      </c>
      <c r="P188" s="16" t="str">
        <f aca="false">IF(OR(O188="",M188=""),"",O188*M188)</f>
        <v/>
      </c>
      <c r="Q188" s="17" t="str">
        <f aca="false">IF(O188="","",IF(O188&gt;0.05,"Win",IF(O188&lt;-0.05,"Loss","Breakeven")))</f>
        <v/>
      </c>
      <c r="R188" s="20"/>
      <c r="S188" s="20"/>
      <c r="T188" s="20"/>
      <c r="U188" s="20"/>
    </row>
    <row r="189" customFormat="false" ht="15" hidden="false" customHeight="false" outlineLevel="0" collapsed="false">
      <c r="A189" s="8" t="str">
        <f aca="false">IF(B189="","",ROW()-1)</f>
        <v/>
      </c>
      <c r="B189" s="18"/>
      <c r="C189" s="19"/>
      <c r="D189" s="20"/>
      <c r="E189" s="20"/>
      <c r="F189" s="20"/>
      <c r="G189" s="20"/>
      <c r="H189" s="21"/>
      <c r="I189" s="21"/>
      <c r="J189" s="21"/>
      <c r="K189" s="21"/>
      <c r="L189" s="20"/>
      <c r="M189" s="22"/>
      <c r="N189" s="14" t="str">
        <f aca="false">IF(OR(H189="",I189="",J189="",H189=I189),"",ABS(J189-H189)/ABS(H189-I189))</f>
        <v/>
      </c>
      <c r="O189" s="15" t="str">
        <f aca="false">IF(OR(H189="",I189="",K189="",H189=I189),"",IF(F189="Sell",(H189-K189)/(I189-H189),(K189-H189)/(H189-I189)))</f>
        <v/>
      </c>
      <c r="P189" s="16" t="str">
        <f aca="false">IF(OR(O189="",M189=""),"",O189*M189)</f>
        <v/>
      </c>
      <c r="Q189" s="17" t="str">
        <f aca="false">IF(O189="","",IF(O189&gt;0.05,"Win",IF(O189&lt;-0.05,"Loss","Breakeven")))</f>
        <v/>
      </c>
      <c r="R189" s="20"/>
      <c r="S189" s="20"/>
      <c r="T189" s="20"/>
      <c r="U189" s="20"/>
    </row>
    <row r="190" customFormat="false" ht="15" hidden="false" customHeight="false" outlineLevel="0" collapsed="false">
      <c r="A190" s="8" t="str">
        <f aca="false">IF(B190="","",ROW()-1)</f>
        <v/>
      </c>
      <c r="B190" s="18"/>
      <c r="C190" s="19"/>
      <c r="D190" s="20"/>
      <c r="E190" s="20"/>
      <c r="F190" s="20"/>
      <c r="G190" s="20"/>
      <c r="H190" s="21"/>
      <c r="I190" s="21"/>
      <c r="J190" s="21"/>
      <c r="K190" s="21"/>
      <c r="L190" s="20"/>
      <c r="M190" s="22"/>
      <c r="N190" s="14" t="str">
        <f aca="false">IF(OR(H190="",I190="",J190="",H190=I190),"",ABS(J190-H190)/ABS(H190-I190))</f>
        <v/>
      </c>
      <c r="O190" s="15" t="str">
        <f aca="false">IF(OR(H190="",I190="",K190="",H190=I190),"",IF(F190="Sell",(H190-K190)/(I190-H190),(K190-H190)/(H190-I190)))</f>
        <v/>
      </c>
      <c r="P190" s="16" t="str">
        <f aca="false">IF(OR(O190="",M190=""),"",O190*M190)</f>
        <v/>
      </c>
      <c r="Q190" s="17" t="str">
        <f aca="false">IF(O190="","",IF(O190&gt;0.05,"Win",IF(O190&lt;-0.05,"Loss","Breakeven")))</f>
        <v/>
      </c>
      <c r="R190" s="20"/>
      <c r="S190" s="20"/>
      <c r="T190" s="20"/>
      <c r="U190" s="20"/>
    </row>
    <row r="191" customFormat="false" ht="15" hidden="false" customHeight="false" outlineLevel="0" collapsed="false">
      <c r="A191" s="8" t="str">
        <f aca="false">IF(B191="","",ROW()-1)</f>
        <v/>
      </c>
      <c r="B191" s="18"/>
      <c r="C191" s="19"/>
      <c r="D191" s="20"/>
      <c r="E191" s="20"/>
      <c r="F191" s="20"/>
      <c r="G191" s="20"/>
      <c r="H191" s="21"/>
      <c r="I191" s="21"/>
      <c r="J191" s="21"/>
      <c r="K191" s="21"/>
      <c r="L191" s="20"/>
      <c r="M191" s="22"/>
      <c r="N191" s="14" t="str">
        <f aca="false">IF(OR(H191="",I191="",J191="",H191=I191),"",ABS(J191-H191)/ABS(H191-I191))</f>
        <v/>
      </c>
      <c r="O191" s="15" t="str">
        <f aca="false">IF(OR(H191="",I191="",K191="",H191=I191),"",IF(F191="Sell",(H191-K191)/(I191-H191),(K191-H191)/(H191-I191)))</f>
        <v/>
      </c>
      <c r="P191" s="16" t="str">
        <f aca="false">IF(OR(O191="",M191=""),"",O191*M191)</f>
        <v/>
      </c>
      <c r="Q191" s="17" t="str">
        <f aca="false">IF(O191="","",IF(O191&gt;0.05,"Win",IF(O191&lt;-0.05,"Loss","Breakeven")))</f>
        <v/>
      </c>
      <c r="R191" s="20"/>
      <c r="S191" s="20"/>
      <c r="T191" s="20"/>
      <c r="U191" s="20"/>
    </row>
    <row r="192" customFormat="false" ht="15" hidden="false" customHeight="false" outlineLevel="0" collapsed="false">
      <c r="A192" s="8" t="str">
        <f aca="false">IF(B192="","",ROW()-1)</f>
        <v/>
      </c>
      <c r="B192" s="18"/>
      <c r="C192" s="19"/>
      <c r="D192" s="20"/>
      <c r="E192" s="20"/>
      <c r="F192" s="20"/>
      <c r="G192" s="20"/>
      <c r="H192" s="21"/>
      <c r="I192" s="21"/>
      <c r="J192" s="21"/>
      <c r="K192" s="21"/>
      <c r="L192" s="20"/>
      <c r="M192" s="22"/>
      <c r="N192" s="14" t="str">
        <f aca="false">IF(OR(H192="",I192="",J192="",H192=I192),"",ABS(J192-H192)/ABS(H192-I192))</f>
        <v/>
      </c>
      <c r="O192" s="15" t="str">
        <f aca="false">IF(OR(H192="",I192="",K192="",H192=I192),"",IF(F192="Sell",(H192-K192)/(I192-H192),(K192-H192)/(H192-I192)))</f>
        <v/>
      </c>
      <c r="P192" s="16" t="str">
        <f aca="false">IF(OR(O192="",M192=""),"",O192*M192)</f>
        <v/>
      </c>
      <c r="Q192" s="17" t="str">
        <f aca="false">IF(O192="","",IF(O192&gt;0.05,"Win",IF(O192&lt;-0.05,"Loss","Breakeven")))</f>
        <v/>
      </c>
      <c r="R192" s="20"/>
      <c r="S192" s="20"/>
      <c r="T192" s="20"/>
      <c r="U192" s="20"/>
    </row>
    <row r="193" customFormat="false" ht="15" hidden="false" customHeight="false" outlineLevel="0" collapsed="false">
      <c r="A193" s="8" t="str">
        <f aca="false">IF(B193="","",ROW()-1)</f>
        <v/>
      </c>
      <c r="B193" s="18"/>
      <c r="C193" s="19"/>
      <c r="D193" s="20"/>
      <c r="E193" s="20"/>
      <c r="F193" s="20"/>
      <c r="G193" s="20"/>
      <c r="H193" s="21"/>
      <c r="I193" s="21"/>
      <c r="J193" s="21"/>
      <c r="K193" s="21"/>
      <c r="L193" s="20"/>
      <c r="M193" s="22"/>
      <c r="N193" s="14" t="str">
        <f aca="false">IF(OR(H193="",I193="",J193="",H193=I193),"",ABS(J193-H193)/ABS(H193-I193))</f>
        <v/>
      </c>
      <c r="O193" s="15" t="str">
        <f aca="false">IF(OR(H193="",I193="",K193="",H193=I193),"",IF(F193="Sell",(H193-K193)/(I193-H193),(K193-H193)/(H193-I193)))</f>
        <v/>
      </c>
      <c r="P193" s="16" t="str">
        <f aca="false">IF(OR(O193="",M193=""),"",O193*M193)</f>
        <v/>
      </c>
      <c r="Q193" s="17" t="str">
        <f aca="false">IF(O193="","",IF(O193&gt;0.05,"Win",IF(O193&lt;-0.05,"Loss","Breakeven")))</f>
        <v/>
      </c>
      <c r="R193" s="20"/>
      <c r="S193" s="20"/>
      <c r="T193" s="20"/>
      <c r="U193" s="20"/>
    </row>
    <row r="194" customFormat="false" ht="15" hidden="false" customHeight="false" outlineLevel="0" collapsed="false">
      <c r="A194" s="8" t="str">
        <f aca="false">IF(B194="","",ROW()-1)</f>
        <v/>
      </c>
      <c r="B194" s="18"/>
      <c r="C194" s="19"/>
      <c r="D194" s="20"/>
      <c r="E194" s="20"/>
      <c r="F194" s="20"/>
      <c r="G194" s="20"/>
      <c r="H194" s="21"/>
      <c r="I194" s="21"/>
      <c r="J194" s="21"/>
      <c r="K194" s="21"/>
      <c r="L194" s="20"/>
      <c r="M194" s="22"/>
      <c r="N194" s="14" t="str">
        <f aca="false">IF(OR(H194="",I194="",J194="",H194=I194),"",ABS(J194-H194)/ABS(H194-I194))</f>
        <v/>
      </c>
      <c r="O194" s="15" t="str">
        <f aca="false">IF(OR(H194="",I194="",K194="",H194=I194),"",IF(F194="Sell",(H194-K194)/(I194-H194),(K194-H194)/(H194-I194)))</f>
        <v/>
      </c>
      <c r="P194" s="16" t="str">
        <f aca="false">IF(OR(O194="",M194=""),"",O194*M194)</f>
        <v/>
      </c>
      <c r="Q194" s="17" t="str">
        <f aca="false">IF(O194="","",IF(O194&gt;0.05,"Win",IF(O194&lt;-0.05,"Loss","Breakeven")))</f>
        <v/>
      </c>
      <c r="R194" s="20"/>
      <c r="S194" s="20"/>
      <c r="T194" s="20"/>
      <c r="U194" s="20"/>
    </row>
    <row r="195" customFormat="false" ht="15" hidden="false" customHeight="false" outlineLevel="0" collapsed="false">
      <c r="A195" s="8" t="str">
        <f aca="false">IF(B195="","",ROW()-1)</f>
        <v/>
      </c>
      <c r="B195" s="18"/>
      <c r="C195" s="19"/>
      <c r="D195" s="20"/>
      <c r="E195" s="20"/>
      <c r="F195" s="20"/>
      <c r="G195" s="20"/>
      <c r="H195" s="21"/>
      <c r="I195" s="21"/>
      <c r="J195" s="21"/>
      <c r="K195" s="21"/>
      <c r="L195" s="20"/>
      <c r="M195" s="22"/>
      <c r="N195" s="14" t="str">
        <f aca="false">IF(OR(H195="",I195="",J195="",H195=I195),"",ABS(J195-H195)/ABS(H195-I195))</f>
        <v/>
      </c>
      <c r="O195" s="15" t="str">
        <f aca="false">IF(OR(H195="",I195="",K195="",H195=I195),"",IF(F195="Sell",(H195-K195)/(I195-H195),(K195-H195)/(H195-I195)))</f>
        <v/>
      </c>
      <c r="P195" s="16" t="str">
        <f aca="false">IF(OR(O195="",M195=""),"",O195*M195)</f>
        <v/>
      </c>
      <c r="Q195" s="17" t="str">
        <f aca="false">IF(O195="","",IF(O195&gt;0.05,"Win",IF(O195&lt;-0.05,"Loss","Breakeven")))</f>
        <v/>
      </c>
      <c r="R195" s="20"/>
      <c r="S195" s="20"/>
      <c r="T195" s="20"/>
      <c r="U195" s="20"/>
    </row>
    <row r="196" customFormat="false" ht="15" hidden="false" customHeight="false" outlineLevel="0" collapsed="false">
      <c r="A196" s="8" t="str">
        <f aca="false">IF(B196="","",ROW()-1)</f>
        <v/>
      </c>
      <c r="B196" s="18"/>
      <c r="C196" s="19"/>
      <c r="D196" s="20"/>
      <c r="E196" s="20"/>
      <c r="F196" s="20"/>
      <c r="G196" s="20"/>
      <c r="H196" s="21"/>
      <c r="I196" s="21"/>
      <c r="J196" s="21"/>
      <c r="K196" s="21"/>
      <c r="L196" s="20"/>
      <c r="M196" s="22"/>
      <c r="N196" s="14" t="str">
        <f aca="false">IF(OR(H196="",I196="",J196="",H196=I196),"",ABS(J196-H196)/ABS(H196-I196))</f>
        <v/>
      </c>
      <c r="O196" s="15" t="str">
        <f aca="false">IF(OR(H196="",I196="",K196="",H196=I196),"",IF(F196="Sell",(H196-K196)/(I196-H196),(K196-H196)/(H196-I196)))</f>
        <v/>
      </c>
      <c r="P196" s="16" t="str">
        <f aca="false">IF(OR(O196="",M196=""),"",O196*M196)</f>
        <v/>
      </c>
      <c r="Q196" s="17" t="str">
        <f aca="false">IF(O196="","",IF(O196&gt;0.05,"Win",IF(O196&lt;-0.05,"Loss","Breakeven")))</f>
        <v/>
      </c>
      <c r="R196" s="20"/>
      <c r="S196" s="20"/>
      <c r="T196" s="20"/>
      <c r="U196" s="20"/>
    </row>
    <row r="197" customFormat="false" ht="15" hidden="false" customHeight="false" outlineLevel="0" collapsed="false">
      <c r="A197" s="8" t="str">
        <f aca="false">IF(B197="","",ROW()-1)</f>
        <v/>
      </c>
      <c r="B197" s="18"/>
      <c r="C197" s="19"/>
      <c r="D197" s="20"/>
      <c r="E197" s="20"/>
      <c r="F197" s="20"/>
      <c r="G197" s="20"/>
      <c r="H197" s="21"/>
      <c r="I197" s="21"/>
      <c r="J197" s="21"/>
      <c r="K197" s="21"/>
      <c r="L197" s="20"/>
      <c r="M197" s="22"/>
      <c r="N197" s="14" t="str">
        <f aca="false">IF(OR(H197="",I197="",J197="",H197=I197),"",ABS(J197-H197)/ABS(H197-I197))</f>
        <v/>
      </c>
      <c r="O197" s="15" t="str">
        <f aca="false">IF(OR(H197="",I197="",K197="",H197=I197),"",IF(F197="Sell",(H197-K197)/(I197-H197),(K197-H197)/(H197-I197)))</f>
        <v/>
      </c>
      <c r="P197" s="16" t="str">
        <f aca="false">IF(OR(O197="",M197=""),"",O197*M197)</f>
        <v/>
      </c>
      <c r="Q197" s="17" t="str">
        <f aca="false">IF(O197="","",IF(O197&gt;0.05,"Win",IF(O197&lt;-0.05,"Loss","Breakeven")))</f>
        <v/>
      </c>
      <c r="R197" s="20"/>
      <c r="S197" s="20"/>
      <c r="T197" s="20"/>
      <c r="U197" s="20"/>
    </row>
    <row r="198" customFormat="false" ht="15" hidden="false" customHeight="false" outlineLevel="0" collapsed="false">
      <c r="A198" s="8" t="str">
        <f aca="false">IF(B198="","",ROW()-1)</f>
        <v/>
      </c>
      <c r="B198" s="18"/>
      <c r="C198" s="19"/>
      <c r="D198" s="20"/>
      <c r="E198" s="20"/>
      <c r="F198" s="20"/>
      <c r="G198" s="20"/>
      <c r="H198" s="21"/>
      <c r="I198" s="21"/>
      <c r="J198" s="21"/>
      <c r="K198" s="21"/>
      <c r="L198" s="20"/>
      <c r="M198" s="22"/>
      <c r="N198" s="14" t="str">
        <f aca="false">IF(OR(H198="",I198="",J198="",H198=I198),"",ABS(J198-H198)/ABS(H198-I198))</f>
        <v/>
      </c>
      <c r="O198" s="15" t="str">
        <f aca="false">IF(OR(H198="",I198="",K198="",H198=I198),"",IF(F198="Sell",(H198-K198)/(I198-H198),(K198-H198)/(H198-I198)))</f>
        <v/>
      </c>
      <c r="P198" s="16" t="str">
        <f aca="false">IF(OR(O198="",M198=""),"",O198*M198)</f>
        <v/>
      </c>
      <c r="Q198" s="17" t="str">
        <f aca="false">IF(O198="","",IF(O198&gt;0.05,"Win",IF(O198&lt;-0.05,"Loss","Breakeven")))</f>
        <v/>
      </c>
      <c r="R198" s="20"/>
      <c r="S198" s="20"/>
      <c r="T198" s="20"/>
      <c r="U198" s="20"/>
    </row>
    <row r="199" customFormat="false" ht="15" hidden="false" customHeight="false" outlineLevel="0" collapsed="false">
      <c r="A199" s="8" t="str">
        <f aca="false">IF(B199="","",ROW()-1)</f>
        <v/>
      </c>
      <c r="B199" s="18"/>
      <c r="C199" s="19"/>
      <c r="D199" s="20"/>
      <c r="E199" s="20"/>
      <c r="F199" s="20"/>
      <c r="G199" s="20"/>
      <c r="H199" s="21"/>
      <c r="I199" s="21"/>
      <c r="J199" s="21"/>
      <c r="K199" s="21"/>
      <c r="L199" s="20"/>
      <c r="M199" s="22"/>
      <c r="N199" s="14" t="str">
        <f aca="false">IF(OR(H199="",I199="",J199="",H199=I199),"",ABS(J199-H199)/ABS(H199-I199))</f>
        <v/>
      </c>
      <c r="O199" s="15" t="str">
        <f aca="false">IF(OR(H199="",I199="",K199="",H199=I199),"",IF(F199="Sell",(H199-K199)/(I199-H199),(K199-H199)/(H199-I199)))</f>
        <v/>
      </c>
      <c r="P199" s="16" t="str">
        <f aca="false">IF(OR(O199="",M199=""),"",O199*M199)</f>
        <v/>
      </c>
      <c r="Q199" s="17" t="str">
        <f aca="false">IF(O199="","",IF(O199&gt;0.05,"Win",IF(O199&lt;-0.05,"Loss","Breakeven")))</f>
        <v/>
      </c>
      <c r="R199" s="20"/>
      <c r="S199" s="20"/>
      <c r="T199" s="20"/>
      <c r="U199" s="20"/>
    </row>
    <row r="200" customFormat="false" ht="15" hidden="false" customHeight="false" outlineLevel="0" collapsed="false">
      <c r="A200" s="8" t="str">
        <f aca="false">IF(B200="","",ROW()-1)</f>
        <v/>
      </c>
      <c r="B200" s="18"/>
      <c r="C200" s="19"/>
      <c r="D200" s="20"/>
      <c r="E200" s="20"/>
      <c r="F200" s="20"/>
      <c r="G200" s="20"/>
      <c r="H200" s="21"/>
      <c r="I200" s="21"/>
      <c r="J200" s="21"/>
      <c r="K200" s="21"/>
      <c r="L200" s="20"/>
      <c r="M200" s="22"/>
      <c r="N200" s="14" t="str">
        <f aca="false">IF(OR(H200="",I200="",J200="",H200=I200),"",ABS(J200-H200)/ABS(H200-I200))</f>
        <v/>
      </c>
      <c r="O200" s="15" t="str">
        <f aca="false">IF(OR(H200="",I200="",K200="",H200=I200),"",IF(F200="Sell",(H200-K200)/(I200-H200),(K200-H200)/(H200-I200)))</f>
        <v/>
      </c>
      <c r="P200" s="16" t="str">
        <f aca="false">IF(OR(O200="",M200=""),"",O200*M200)</f>
        <v/>
      </c>
      <c r="Q200" s="17" t="str">
        <f aca="false">IF(O200="","",IF(O200&gt;0.05,"Win",IF(O200&lt;-0.05,"Loss","Breakeven")))</f>
        <v/>
      </c>
      <c r="R200" s="20"/>
      <c r="S200" s="20"/>
      <c r="T200" s="20"/>
      <c r="U200" s="20"/>
    </row>
    <row r="201" customFormat="false" ht="15" hidden="false" customHeight="false" outlineLevel="0" collapsed="false">
      <c r="A201" s="8" t="str">
        <f aca="false">IF(B201="","",ROW()-1)</f>
        <v/>
      </c>
      <c r="B201" s="18"/>
      <c r="C201" s="19"/>
      <c r="D201" s="20"/>
      <c r="E201" s="20"/>
      <c r="F201" s="20"/>
      <c r="G201" s="20"/>
      <c r="H201" s="21"/>
      <c r="I201" s="21"/>
      <c r="J201" s="21"/>
      <c r="K201" s="21"/>
      <c r="L201" s="20"/>
      <c r="M201" s="22"/>
      <c r="N201" s="14" t="str">
        <f aca="false">IF(OR(H201="",I201="",J201="",H201=I201),"",ABS(J201-H201)/ABS(H201-I201))</f>
        <v/>
      </c>
      <c r="O201" s="15" t="str">
        <f aca="false">IF(OR(H201="",I201="",K201="",H201=I201),"",IF(F201="Sell",(H201-K201)/(I201-H201),(K201-H201)/(H201-I201)))</f>
        <v/>
      </c>
      <c r="P201" s="16" t="str">
        <f aca="false">IF(OR(O201="",M201=""),"",O201*M201)</f>
        <v/>
      </c>
      <c r="Q201" s="17" t="str">
        <f aca="false">IF(O201="","",IF(O201&gt;0.05,"Win",IF(O201&lt;-0.05,"Loss","Breakeven")))</f>
        <v/>
      </c>
      <c r="R201" s="20"/>
      <c r="S201" s="20"/>
      <c r="T201" s="20"/>
      <c r="U201" s="20"/>
    </row>
    <row r="202" customFormat="false" ht="15" hidden="false" customHeight="false" outlineLevel="0" collapsed="false">
      <c r="A202" s="8" t="str">
        <f aca="false">IF(B202="","",ROW()-1)</f>
        <v/>
      </c>
      <c r="B202" s="18"/>
      <c r="C202" s="19"/>
      <c r="D202" s="20"/>
      <c r="E202" s="20"/>
      <c r="F202" s="20"/>
      <c r="G202" s="20"/>
      <c r="H202" s="21"/>
      <c r="I202" s="21"/>
      <c r="J202" s="21"/>
      <c r="K202" s="21"/>
      <c r="L202" s="20"/>
      <c r="M202" s="22"/>
      <c r="N202" s="14" t="str">
        <f aca="false">IF(OR(H202="",I202="",J202="",H202=I202),"",ABS(J202-H202)/ABS(H202-I202))</f>
        <v/>
      </c>
      <c r="O202" s="15" t="str">
        <f aca="false">IF(OR(H202="",I202="",K202="",H202=I202),"",IF(F202="Sell",(H202-K202)/(I202-H202),(K202-H202)/(H202-I202)))</f>
        <v/>
      </c>
      <c r="P202" s="16" t="str">
        <f aca="false">IF(OR(O202="",M202=""),"",O202*M202)</f>
        <v/>
      </c>
      <c r="Q202" s="17" t="str">
        <f aca="false">IF(O202="","",IF(O202&gt;0.05,"Win",IF(O202&lt;-0.05,"Loss","Breakeven")))</f>
        <v/>
      </c>
      <c r="R202" s="20"/>
      <c r="S202" s="20"/>
      <c r="T202" s="20"/>
      <c r="U202" s="20"/>
    </row>
    <row r="203" customFormat="false" ht="15" hidden="false" customHeight="false" outlineLevel="0" collapsed="false">
      <c r="A203" s="8" t="str">
        <f aca="false">IF(B203="","",ROW()-1)</f>
        <v/>
      </c>
      <c r="B203" s="18"/>
      <c r="C203" s="19"/>
      <c r="D203" s="20"/>
      <c r="E203" s="20"/>
      <c r="F203" s="20"/>
      <c r="G203" s="20"/>
      <c r="H203" s="21"/>
      <c r="I203" s="21"/>
      <c r="J203" s="21"/>
      <c r="K203" s="21"/>
      <c r="L203" s="20"/>
      <c r="M203" s="22"/>
      <c r="N203" s="14" t="str">
        <f aca="false">IF(OR(H203="",I203="",J203="",H203=I203),"",ABS(J203-H203)/ABS(H203-I203))</f>
        <v/>
      </c>
      <c r="O203" s="15" t="str">
        <f aca="false">IF(OR(H203="",I203="",K203="",H203=I203),"",IF(F203="Sell",(H203-K203)/(I203-H203),(K203-H203)/(H203-I203)))</f>
        <v/>
      </c>
      <c r="P203" s="16" t="str">
        <f aca="false">IF(OR(O203="",M203=""),"",O203*M203)</f>
        <v/>
      </c>
      <c r="Q203" s="17" t="str">
        <f aca="false">IF(O203="","",IF(O203&gt;0.05,"Win",IF(O203&lt;-0.05,"Loss","Breakeven")))</f>
        <v/>
      </c>
      <c r="R203" s="20"/>
      <c r="S203" s="20"/>
      <c r="T203" s="20"/>
      <c r="U203" s="20"/>
    </row>
    <row r="204" customFormat="false" ht="15" hidden="false" customHeight="false" outlineLevel="0" collapsed="false">
      <c r="A204" s="8" t="str">
        <f aca="false">IF(B204="","",ROW()-1)</f>
        <v/>
      </c>
      <c r="B204" s="18"/>
      <c r="C204" s="19"/>
      <c r="D204" s="20"/>
      <c r="E204" s="20"/>
      <c r="F204" s="20"/>
      <c r="G204" s="20"/>
      <c r="H204" s="21"/>
      <c r="I204" s="21"/>
      <c r="J204" s="21"/>
      <c r="K204" s="21"/>
      <c r="L204" s="20"/>
      <c r="M204" s="22"/>
      <c r="N204" s="14" t="str">
        <f aca="false">IF(OR(H204="",I204="",J204="",H204=I204),"",ABS(J204-H204)/ABS(H204-I204))</f>
        <v/>
      </c>
      <c r="O204" s="15" t="str">
        <f aca="false">IF(OR(H204="",I204="",K204="",H204=I204),"",IF(F204="Sell",(H204-K204)/(I204-H204),(K204-H204)/(H204-I204)))</f>
        <v/>
      </c>
      <c r="P204" s="16" t="str">
        <f aca="false">IF(OR(O204="",M204=""),"",O204*M204)</f>
        <v/>
      </c>
      <c r="Q204" s="17" t="str">
        <f aca="false">IF(O204="","",IF(O204&gt;0.05,"Win",IF(O204&lt;-0.05,"Loss","Breakeven")))</f>
        <v/>
      </c>
      <c r="R204" s="20"/>
      <c r="S204" s="20"/>
      <c r="T204" s="20"/>
      <c r="U204" s="20"/>
    </row>
    <row r="205" customFormat="false" ht="15" hidden="false" customHeight="false" outlineLevel="0" collapsed="false">
      <c r="A205" s="8" t="str">
        <f aca="false">IF(B205="","",ROW()-1)</f>
        <v/>
      </c>
      <c r="B205" s="18"/>
      <c r="C205" s="19"/>
      <c r="D205" s="20"/>
      <c r="E205" s="20"/>
      <c r="F205" s="20"/>
      <c r="G205" s="20"/>
      <c r="H205" s="21"/>
      <c r="I205" s="21"/>
      <c r="J205" s="21"/>
      <c r="K205" s="21"/>
      <c r="L205" s="20"/>
      <c r="M205" s="22"/>
      <c r="N205" s="14" t="str">
        <f aca="false">IF(OR(H205="",I205="",J205="",H205=I205),"",ABS(J205-H205)/ABS(H205-I205))</f>
        <v/>
      </c>
      <c r="O205" s="15" t="str">
        <f aca="false">IF(OR(H205="",I205="",K205="",H205=I205),"",IF(F205="Sell",(H205-K205)/(I205-H205),(K205-H205)/(H205-I205)))</f>
        <v/>
      </c>
      <c r="P205" s="16" t="str">
        <f aca="false">IF(OR(O205="",M205=""),"",O205*M205)</f>
        <v/>
      </c>
      <c r="Q205" s="17" t="str">
        <f aca="false">IF(O205="","",IF(O205&gt;0.05,"Win",IF(O205&lt;-0.05,"Loss","Breakeven")))</f>
        <v/>
      </c>
      <c r="R205" s="20"/>
      <c r="S205" s="20"/>
      <c r="T205" s="20"/>
      <c r="U205" s="20"/>
    </row>
    <row r="206" customFormat="false" ht="15" hidden="false" customHeight="false" outlineLevel="0" collapsed="false">
      <c r="A206" s="8" t="str">
        <f aca="false">IF(B206="","",ROW()-1)</f>
        <v/>
      </c>
      <c r="B206" s="18"/>
      <c r="C206" s="19"/>
      <c r="D206" s="20"/>
      <c r="E206" s="20"/>
      <c r="F206" s="20"/>
      <c r="G206" s="20"/>
      <c r="H206" s="21"/>
      <c r="I206" s="21"/>
      <c r="J206" s="21"/>
      <c r="K206" s="21"/>
      <c r="L206" s="20"/>
      <c r="M206" s="22"/>
      <c r="N206" s="14" t="str">
        <f aca="false">IF(OR(H206="",I206="",J206="",H206=I206),"",ABS(J206-H206)/ABS(H206-I206))</f>
        <v/>
      </c>
      <c r="O206" s="15" t="str">
        <f aca="false">IF(OR(H206="",I206="",K206="",H206=I206),"",IF(F206="Sell",(H206-K206)/(I206-H206),(K206-H206)/(H206-I206)))</f>
        <v/>
      </c>
      <c r="P206" s="16" t="str">
        <f aca="false">IF(OR(O206="",M206=""),"",O206*M206)</f>
        <v/>
      </c>
      <c r="Q206" s="17" t="str">
        <f aca="false">IF(O206="","",IF(O206&gt;0.05,"Win",IF(O206&lt;-0.05,"Loss","Breakeven")))</f>
        <v/>
      </c>
      <c r="R206" s="20"/>
      <c r="S206" s="20"/>
      <c r="T206" s="20"/>
      <c r="U206" s="20"/>
    </row>
    <row r="207" customFormat="false" ht="15" hidden="false" customHeight="false" outlineLevel="0" collapsed="false">
      <c r="A207" s="8" t="str">
        <f aca="false">IF(B207="","",ROW()-1)</f>
        <v/>
      </c>
      <c r="B207" s="18"/>
      <c r="C207" s="19"/>
      <c r="D207" s="20"/>
      <c r="E207" s="20"/>
      <c r="F207" s="20"/>
      <c r="G207" s="20"/>
      <c r="H207" s="21"/>
      <c r="I207" s="21"/>
      <c r="J207" s="21"/>
      <c r="K207" s="21"/>
      <c r="L207" s="20"/>
      <c r="M207" s="22"/>
      <c r="N207" s="14" t="str">
        <f aca="false">IF(OR(H207="",I207="",J207="",H207=I207),"",ABS(J207-H207)/ABS(H207-I207))</f>
        <v/>
      </c>
      <c r="O207" s="15" t="str">
        <f aca="false">IF(OR(H207="",I207="",K207="",H207=I207),"",IF(F207="Sell",(H207-K207)/(I207-H207),(K207-H207)/(H207-I207)))</f>
        <v/>
      </c>
      <c r="P207" s="16" t="str">
        <f aca="false">IF(OR(O207="",M207=""),"",O207*M207)</f>
        <v/>
      </c>
      <c r="Q207" s="17" t="str">
        <f aca="false">IF(O207="","",IF(O207&gt;0.05,"Win",IF(O207&lt;-0.05,"Loss","Breakeven")))</f>
        <v/>
      </c>
      <c r="R207" s="20"/>
      <c r="S207" s="20"/>
      <c r="T207" s="20"/>
      <c r="U207" s="20"/>
    </row>
    <row r="208" customFormat="false" ht="15" hidden="false" customHeight="false" outlineLevel="0" collapsed="false">
      <c r="A208" s="8" t="str">
        <f aca="false">IF(B208="","",ROW()-1)</f>
        <v/>
      </c>
      <c r="B208" s="18"/>
      <c r="C208" s="19"/>
      <c r="D208" s="20"/>
      <c r="E208" s="20"/>
      <c r="F208" s="20"/>
      <c r="G208" s="20"/>
      <c r="H208" s="21"/>
      <c r="I208" s="21"/>
      <c r="J208" s="21"/>
      <c r="K208" s="21"/>
      <c r="L208" s="20"/>
      <c r="M208" s="22"/>
      <c r="N208" s="14" t="str">
        <f aca="false">IF(OR(H208="",I208="",J208="",H208=I208),"",ABS(J208-H208)/ABS(H208-I208))</f>
        <v/>
      </c>
      <c r="O208" s="15" t="str">
        <f aca="false">IF(OR(H208="",I208="",K208="",H208=I208),"",IF(F208="Sell",(H208-K208)/(I208-H208),(K208-H208)/(H208-I208)))</f>
        <v/>
      </c>
      <c r="P208" s="16" t="str">
        <f aca="false">IF(OR(O208="",M208=""),"",O208*M208)</f>
        <v/>
      </c>
      <c r="Q208" s="17" t="str">
        <f aca="false">IF(O208="","",IF(O208&gt;0.05,"Win",IF(O208&lt;-0.05,"Loss","Breakeven")))</f>
        <v/>
      </c>
      <c r="R208" s="20"/>
      <c r="S208" s="20"/>
      <c r="T208" s="20"/>
      <c r="U208" s="20"/>
    </row>
    <row r="209" customFormat="false" ht="15" hidden="false" customHeight="false" outlineLevel="0" collapsed="false">
      <c r="A209" s="8" t="str">
        <f aca="false">IF(B209="","",ROW()-1)</f>
        <v/>
      </c>
      <c r="B209" s="18"/>
      <c r="C209" s="19"/>
      <c r="D209" s="20"/>
      <c r="E209" s="20"/>
      <c r="F209" s="20"/>
      <c r="G209" s="20"/>
      <c r="H209" s="21"/>
      <c r="I209" s="21"/>
      <c r="J209" s="21"/>
      <c r="K209" s="21"/>
      <c r="L209" s="20"/>
      <c r="M209" s="22"/>
      <c r="N209" s="14" t="str">
        <f aca="false">IF(OR(H209="",I209="",J209="",H209=I209),"",ABS(J209-H209)/ABS(H209-I209))</f>
        <v/>
      </c>
      <c r="O209" s="15" t="str">
        <f aca="false">IF(OR(H209="",I209="",K209="",H209=I209),"",IF(F209="Sell",(H209-K209)/(I209-H209),(K209-H209)/(H209-I209)))</f>
        <v/>
      </c>
      <c r="P209" s="16" t="str">
        <f aca="false">IF(OR(O209="",M209=""),"",O209*M209)</f>
        <v/>
      </c>
      <c r="Q209" s="17" t="str">
        <f aca="false">IF(O209="","",IF(O209&gt;0.05,"Win",IF(O209&lt;-0.05,"Loss","Breakeven")))</f>
        <v/>
      </c>
      <c r="R209" s="20"/>
      <c r="S209" s="20"/>
      <c r="T209" s="20"/>
      <c r="U209" s="20"/>
    </row>
    <row r="210" customFormat="false" ht="15" hidden="false" customHeight="false" outlineLevel="0" collapsed="false">
      <c r="A210" s="8" t="str">
        <f aca="false">IF(B210="","",ROW()-1)</f>
        <v/>
      </c>
      <c r="B210" s="18"/>
      <c r="C210" s="19"/>
      <c r="D210" s="20"/>
      <c r="E210" s="20"/>
      <c r="F210" s="20"/>
      <c r="G210" s="20"/>
      <c r="H210" s="21"/>
      <c r="I210" s="21"/>
      <c r="J210" s="21"/>
      <c r="K210" s="21"/>
      <c r="L210" s="20"/>
      <c r="M210" s="22"/>
      <c r="N210" s="14" t="str">
        <f aca="false">IF(OR(H210="",I210="",J210="",H210=I210),"",ABS(J210-H210)/ABS(H210-I210))</f>
        <v/>
      </c>
      <c r="O210" s="15" t="str">
        <f aca="false">IF(OR(H210="",I210="",K210="",H210=I210),"",IF(F210="Sell",(H210-K210)/(I210-H210),(K210-H210)/(H210-I210)))</f>
        <v/>
      </c>
      <c r="P210" s="16" t="str">
        <f aca="false">IF(OR(O210="",M210=""),"",O210*M210)</f>
        <v/>
      </c>
      <c r="Q210" s="17" t="str">
        <f aca="false">IF(O210="","",IF(O210&gt;0.05,"Win",IF(O210&lt;-0.05,"Loss","Breakeven")))</f>
        <v/>
      </c>
      <c r="R210" s="20"/>
      <c r="S210" s="20"/>
      <c r="T210" s="20"/>
      <c r="U210" s="20"/>
    </row>
    <row r="211" customFormat="false" ht="15" hidden="false" customHeight="false" outlineLevel="0" collapsed="false">
      <c r="A211" s="8" t="str">
        <f aca="false">IF(B211="","",ROW()-1)</f>
        <v/>
      </c>
      <c r="B211" s="18"/>
      <c r="C211" s="19"/>
      <c r="D211" s="20"/>
      <c r="E211" s="20"/>
      <c r="F211" s="20"/>
      <c r="G211" s="20"/>
      <c r="H211" s="21"/>
      <c r="I211" s="21"/>
      <c r="J211" s="21"/>
      <c r="K211" s="21"/>
      <c r="L211" s="20"/>
      <c r="M211" s="22"/>
      <c r="N211" s="14" t="str">
        <f aca="false">IF(OR(H211="",I211="",J211="",H211=I211),"",ABS(J211-H211)/ABS(H211-I211))</f>
        <v/>
      </c>
      <c r="O211" s="15" t="str">
        <f aca="false">IF(OR(H211="",I211="",K211="",H211=I211),"",IF(F211="Sell",(H211-K211)/(I211-H211),(K211-H211)/(H211-I211)))</f>
        <v/>
      </c>
      <c r="P211" s="16" t="str">
        <f aca="false">IF(OR(O211="",M211=""),"",O211*M211)</f>
        <v/>
      </c>
      <c r="Q211" s="17" t="str">
        <f aca="false">IF(O211="","",IF(O211&gt;0.05,"Win",IF(O211&lt;-0.05,"Loss","Breakeven")))</f>
        <v/>
      </c>
      <c r="R211" s="20"/>
      <c r="S211" s="20"/>
      <c r="T211" s="20"/>
      <c r="U211" s="20"/>
    </row>
    <row r="212" customFormat="false" ht="15" hidden="false" customHeight="false" outlineLevel="0" collapsed="false">
      <c r="A212" s="8" t="str">
        <f aca="false">IF(B212="","",ROW()-1)</f>
        <v/>
      </c>
      <c r="B212" s="18"/>
      <c r="C212" s="19"/>
      <c r="D212" s="20"/>
      <c r="E212" s="20"/>
      <c r="F212" s="20"/>
      <c r="G212" s="20"/>
      <c r="H212" s="21"/>
      <c r="I212" s="21"/>
      <c r="J212" s="21"/>
      <c r="K212" s="21"/>
      <c r="L212" s="20"/>
      <c r="M212" s="22"/>
      <c r="N212" s="14" t="str">
        <f aca="false">IF(OR(H212="",I212="",J212="",H212=I212),"",ABS(J212-H212)/ABS(H212-I212))</f>
        <v/>
      </c>
      <c r="O212" s="15" t="str">
        <f aca="false">IF(OR(H212="",I212="",K212="",H212=I212),"",IF(F212="Sell",(H212-K212)/(I212-H212),(K212-H212)/(H212-I212)))</f>
        <v/>
      </c>
      <c r="P212" s="16" t="str">
        <f aca="false">IF(OR(O212="",M212=""),"",O212*M212)</f>
        <v/>
      </c>
      <c r="Q212" s="17" t="str">
        <f aca="false">IF(O212="","",IF(O212&gt;0.05,"Win",IF(O212&lt;-0.05,"Loss","Breakeven")))</f>
        <v/>
      </c>
      <c r="R212" s="20"/>
      <c r="S212" s="20"/>
      <c r="T212" s="20"/>
      <c r="U212" s="20"/>
    </row>
    <row r="213" customFormat="false" ht="15" hidden="false" customHeight="false" outlineLevel="0" collapsed="false">
      <c r="A213" s="8" t="str">
        <f aca="false">IF(B213="","",ROW()-1)</f>
        <v/>
      </c>
      <c r="B213" s="18"/>
      <c r="C213" s="19"/>
      <c r="D213" s="20"/>
      <c r="E213" s="20"/>
      <c r="F213" s="20"/>
      <c r="G213" s="20"/>
      <c r="H213" s="21"/>
      <c r="I213" s="21"/>
      <c r="J213" s="21"/>
      <c r="K213" s="21"/>
      <c r="L213" s="20"/>
      <c r="M213" s="22"/>
      <c r="N213" s="14" t="str">
        <f aca="false">IF(OR(H213="",I213="",J213="",H213=I213),"",ABS(J213-H213)/ABS(H213-I213))</f>
        <v/>
      </c>
      <c r="O213" s="15" t="str">
        <f aca="false">IF(OR(H213="",I213="",K213="",H213=I213),"",IF(F213="Sell",(H213-K213)/(I213-H213),(K213-H213)/(H213-I213)))</f>
        <v/>
      </c>
      <c r="P213" s="16" t="str">
        <f aca="false">IF(OR(O213="",M213=""),"",O213*M213)</f>
        <v/>
      </c>
      <c r="Q213" s="17" t="str">
        <f aca="false">IF(O213="","",IF(O213&gt;0.05,"Win",IF(O213&lt;-0.05,"Loss","Breakeven")))</f>
        <v/>
      </c>
      <c r="R213" s="20"/>
      <c r="S213" s="20"/>
      <c r="T213" s="20"/>
      <c r="U213" s="20"/>
    </row>
    <row r="214" customFormat="false" ht="15" hidden="false" customHeight="false" outlineLevel="0" collapsed="false">
      <c r="A214" s="8" t="str">
        <f aca="false">IF(B214="","",ROW()-1)</f>
        <v/>
      </c>
      <c r="B214" s="18"/>
      <c r="C214" s="19"/>
      <c r="D214" s="20"/>
      <c r="E214" s="20"/>
      <c r="F214" s="20"/>
      <c r="G214" s="20"/>
      <c r="H214" s="21"/>
      <c r="I214" s="21"/>
      <c r="J214" s="21"/>
      <c r="K214" s="21"/>
      <c r="L214" s="20"/>
      <c r="M214" s="22"/>
      <c r="N214" s="14" t="str">
        <f aca="false">IF(OR(H214="",I214="",J214="",H214=I214),"",ABS(J214-H214)/ABS(H214-I214))</f>
        <v/>
      </c>
      <c r="O214" s="15" t="str">
        <f aca="false">IF(OR(H214="",I214="",K214="",H214=I214),"",IF(F214="Sell",(H214-K214)/(I214-H214),(K214-H214)/(H214-I214)))</f>
        <v/>
      </c>
      <c r="P214" s="16" t="str">
        <f aca="false">IF(OR(O214="",M214=""),"",O214*M214)</f>
        <v/>
      </c>
      <c r="Q214" s="17" t="str">
        <f aca="false">IF(O214="","",IF(O214&gt;0.05,"Win",IF(O214&lt;-0.05,"Loss","Breakeven")))</f>
        <v/>
      </c>
      <c r="R214" s="20"/>
      <c r="S214" s="20"/>
      <c r="T214" s="20"/>
      <c r="U214" s="20"/>
    </row>
    <row r="215" customFormat="false" ht="15" hidden="false" customHeight="false" outlineLevel="0" collapsed="false">
      <c r="A215" s="8" t="str">
        <f aca="false">IF(B215="","",ROW()-1)</f>
        <v/>
      </c>
      <c r="B215" s="18"/>
      <c r="C215" s="19"/>
      <c r="D215" s="20"/>
      <c r="E215" s="20"/>
      <c r="F215" s="20"/>
      <c r="G215" s="20"/>
      <c r="H215" s="21"/>
      <c r="I215" s="21"/>
      <c r="J215" s="21"/>
      <c r="K215" s="21"/>
      <c r="L215" s="20"/>
      <c r="M215" s="22"/>
      <c r="N215" s="14" t="str">
        <f aca="false">IF(OR(H215="",I215="",J215="",H215=I215),"",ABS(J215-H215)/ABS(H215-I215))</f>
        <v/>
      </c>
      <c r="O215" s="15" t="str">
        <f aca="false">IF(OR(H215="",I215="",K215="",H215=I215),"",IF(F215="Sell",(H215-K215)/(I215-H215),(K215-H215)/(H215-I215)))</f>
        <v/>
      </c>
      <c r="P215" s="16" t="str">
        <f aca="false">IF(OR(O215="",M215=""),"",O215*M215)</f>
        <v/>
      </c>
      <c r="Q215" s="17" t="str">
        <f aca="false">IF(O215="","",IF(O215&gt;0.05,"Win",IF(O215&lt;-0.05,"Loss","Breakeven")))</f>
        <v/>
      </c>
      <c r="R215" s="20"/>
      <c r="S215" s="20"/>
      <c r="T215" s="20"/>
      <c r="U215" s="20"/>
    </row>
    <row r="216" customFormat="false" ht="15" hidden="false" customHeight="false" outlineLevel="0" collapsed="false">
      <c r="A216" s="8" t="str">
        <f aca="false">IF(B216="","",ROW()-1)</f>
        <v/>
      </c>
      <c r="B216" s="18"/>
      <c r="C216" s="19"/>
      <c r="D216" s="20"/>
      <c r="E216" s="20"/>
      <c r="F216" s="20"/>
      <c r="G216" s="20"/>
      <c r="H216" s="21"/>
      <c r="I216" s="21"/>
      <c r="J216" s="21"/>
      <c r="K216" s="21"/>
      <c r="L216" s="20"/>
      <c r="M216" s="22"/>
      <c r="N216" s="14" t="str">
        <f aca="false">IF(OR(H216="",I216="",J216="",H216=I216),"",ABS(J216-H216)/ABS(H216-I216))</f>
        <v/>
      </c>
      <c r="O216" s="15" t="str">
        <f aca="false">IF(OR(H216="",I216="",K216="",H216=I216),"",IF(F216="Sell",(H216-K216)/(I216-H216),(K216-H216)/(H216-I216)))</f>
        <v/>
      </c>
      <c r="P216" s="16" t="str">
        <f aca="false">IF(OR(O216="",M216=""),"",O216*M216)</f>
        <v/>
      </c>
      <c r="Q216" s="17" t="str">
        <f aca="false">IF(O216="","",IF(O216&gt;0.05,"Win",IF(O216&lt;-0.05,"Loss","Breakeven")))</f>
        <v/>
      </c>
      <c r="R216" s="20"/>
      <c r="S216" s="20"/>
      <c r="T216" s="20"/>
      <c r="U216" s="20"/>
    </row>
    <row r="217" customFormat="false" ht="15" hidden="false" customHeight="false" outlineLevel="0" collapsed="false">
      <c r="A217" s="8" t="str">
        <f aca="false">IF(B217="","",ROW()-1)</f>
        <v/>
      </c>
      <c r="B217" s="18"/>
      <c r="C217" s="19"/>
      <c r="D217" s="20"/>
      <c r="E217" s="20"/>
      <c r="F217" s="20"/>
      <c r="G217" s="20"/>
      <c r="H217" s="21"/>
      <c r="I217" s="21"/>
      <c r="J217" s="21"/>
      <c r="K217" s="21"/>
      <c r="L217" s="20"/>
      <c r="M217" s="22"/>
      <c r="N217" s="14" t="str">
        <f aca="false">IF(OR(H217="",I217="",J217="",H217=I217),"",ABS(J217-H217)/ABS(H217-I217))</f>
        <v/>
      </c>
      <c r="O217" s="15" t="str">
        <f aca="false">IF(OR(H217="",I217="",K217="",H217=I217),"",IF(F217="Sell",(H217-K217)/(I217-H217),(K217-H217)/(H217-I217)))</f>
        <v/>
      </c>
      <c r="P217" s="16" t="str">
        <f aca="false">IF(OR(O217="",M217=""),"",O217*M217)</f>
        <v/>
      </c>
      <c r="Q217" s="17" t="str">
        <f aca="false">IF(O217="","",IF(O217&gt;0.05,"Win",IF(O217&lt;-0.05,"Loss","Breakeven")))</f>
        <v/>
      </c>
      <c r="R217" s="20"/>
      <c r="S217" s="20"/>
      <c r="T217" s="20"/>
      <c r="U217" s="20"/>
    </row>
    <row r="218" customFormat="false" ht="15" hidden="false" customHeight="false" outlineLevel="0" collapsed="false">
      <c r="A218" s="8" t="str">
        <f aca="false">IF(B218="","",ROW()-1)</f>
        <v/>
      </c>
      <c r="B218" s="18"/>
      <c r="C218" s="19"/>
      <c r="D218" s="20"/>
      <c r="E218" s="20"/>
      <c r="F218" s="20"/>
      <c r="G218" s="20"/>
      <c r="H218" s="21"/>
      <c r="I218" s="21"/>
      <c r="J218" s="21"/>
      <c r="K218" s="21"/>
      <c r="L218" s="20"/>
      <c r="M218" s="22"/>
      <c r="N218" s="14" t="str">
        <f aca="false">IF(OR(H218="",I218="",J218="",H218=I218),"",ABS(J218-H218)/ABS(H218-I218))</f>
        <v/>
      </c>
      <c r="O218" s="15" t="str">
        <f aca="false">IF(OR(H218="",I218="",K218="",H218=I218),"",IF(F218="Sell",(H218-K218)/(I218-H218),(K218-H218)/(H218-I218)))</f>
        <v/>
      </c>
      <c r="P218" s="16" t="str">
        <f aca="false">IF(OR(O218="",M218=""),"",O218*M218)</f>
        <v/>
      </c>
      <c r="Q218" s="17" t="str">
        <f aca="false">IF(O218="","",IF(O218&gt;0.05,"Win",IF(O218&lt;-0.05,"Loss","Breakeven")))</f>
        <v/>
      </c>
      <c r="R218" s="20"/>
      <c r="S218" s="20"/>
      <c r="T218" s="20"/>
      <c r="U218" s="20"/>
    </row>
    <row r="219" customFormat="false" ht="15" hidden="false" customHeight="false" outlineLevel="0" collapsed="false">
      <c r="A219" s="8" t="str">
        <f aca="false">IF(B219="","",ROW()-1)</f>
        <v/>
      </c>
      <c r="B219" s="18"/>
      <c r="C219" s="19"/>
      <c r="D219" s="20"/>
      <c r="E219" s="20"/>
      <c r="F219" s="20"/>
      <c r="G219" s="20"/>
      <c r="H219" s="21"/>
      <c r="I219" s="21"/>
      <c r="J219" s="21"/>
      <c r="K219" s="21"/>
      <c r="L219" s="20"/>
      <c r="M219" s="22"/>
      <c r="N219" s="14" t="str">
        <f aca="false">IF(OR(H219="",I219="",J219="",H219=I219),"",ABS(J219-H219)/ABS(H219-I219))</f>
        <v/>
      </c>
      <c r="O219" s="15" t="str">
        <f aca="false">IF(OR(H219="",I219="",K219="",H219=I219),"",IF(F219="Sell",(H219-K219)/(I219-H219),(K219-H219)/(H219-I219)))</f>
        <v/>
      </c>
      <c r="P219" s="16" t="str">
        <f aca="false">IF(OR(O219="",M219=""),"",O219*M219)</f>
        <v/>
      </c>
      <c r="Q219" s="17" t="str">
        <f aca="false">IF(O219="","",IF(O219&gt;0.05,"Win",IF(O219&lt;-0.05,"Loss","Breakeven")))</f>
        <v/>
      </c>
      <c r="R219" s="20"/>
      <c r="S219" s="20"/>
      <c r="T219" s="20"/>
      <c r="U219" s="20"/>
    </row>
    <row r="220" customFormat="false" ht="15" hidden="false" customHeight="false" outlineLevel="0" collapsed="false">
      <c r="A220" s="8" t="str">
        <f aca="false">IF(B220="","",ROW()-1)</f>
        <v/>
      </c>
      <c r="B220" s="18"/>
      <c r="C220" s="19"/>
      <c r="D220" s="20"/>
      <c r="E220" s="20"/>
      <c r="F220" s="20"/>
      <c r="G220" s="20"/>
      <c r="H220" s="21"/>
      <c r="I220" s="21"/>
      <c r="J220" s="21"/>
      <c r="K220" s="21"/>
      <c r="L220" s="20"/>
      <c r="M220" s="22"/>
      <c r="N220" s="14" t="str">
        <f aca="false">IF(OR(H220="",I220="",J220="",H220=I220),"",ABS(J220-H220)/ABS(H220-I220))</f>
        <v/>
      </c>
      <c r="O220" s="15" t="str">
        <f aca="false">IF(OR(H220="",I220="",K220="",H220=I220),"",IF(F220="Sell",(H220-K220)/(I220-H220),(K220-H220)/(H220-I220)))</f>
        <v/>
      </c>
      <c r="P220" s="16" t="str">
        <f aca="false">IF(OR(O220="",M220=""),"",O220*M220)</f>
        <v/>
      </c>
      <c r="Q220" s="17" t="str">
        <f aca="false">IF(O220="","",IF(O220&gt;0.05,"Win",IF(O220&lt;-0.05,"Loss","Breakeven")))</f>
        <v/>
      </c>
      <c r="R220" s="20"/>
      <c r="S220" s="20"/>
      <c r="T220" s="20"/>
      <c r="U220" s="20"/>
    </row>
    <row r="221" customFormat="false" ht="15" hidden="false" customHeight="false" outlineLevel="0" collapsed="false">
      <c r="A221" s="8" t="str">
        <f aca="false">IF(B221="","",ROW()-1)</f>
        <v/>
      </c>
      <c r="B221" s="18"/>
      <c r="C221" s="19"/>
      <c r="D221" s="20"/>
      <c r="E221" s="20"/>
      <c r="F221" s="20"/>
      <c r="G221" s="20"/>
      <c r="H221" s="21"/>
      <c r="I221" s="21"/>
      <c r="J221" s="21"/>
      <c r="K221" s="21"/>
      <c r="L221" s="20"/>
      <c r="M221" s="22"/>
      <c r="N221" s="14" t="str">
        <f aca="false">IF(OR(H221="",I221="",J221="",H221=I221),"",ABS(J221-H221)/ABS(H221-I221))</f>
        <v/>
      </c>
      <c r="O221" s="15" t="str">
        <f aca="false">IF(OR(H221="",I221="",K221="",H221=I221),"",IF(F221="Sell",(H221-K221)/(I221-H221),(K221-H221)/(H221-I221)))</f>
        <v/>
      </c>
      <c r="P221" s="16" t="str">
        <f aca="false">IF(OR(O221="",M221=""),"",O221*M221)</f>
        <v/>
      </c>
      <c r="Q221" s="17" t="str">
        <f aca="false">IF(O221="","",IF(O221&gt;0.05,"Win",IF(O221&lt;-0.05,"Loss","Breakeven")))</f>
        <v/>
      </c>
      <c r="R221" s="20"/>
      <c r="S221" s="20"/>
      <c r="T221" s="20"/>
      <c r="U221" s="20"/>
    </row>
    <row r="222" customFormat="false" ht="15" hidden="false" customHeight="false" outlineLevel="0" collapsed="false">
      <c r="A222" s="8" t="str">
        <f aca="false">IF(B222="","",ROW()-1)</f>
        <v/>
      </c>
      <c r="B222" s="18"/>
      <c r="C222" s="19"/>
      <c r="D222" s="20"/>
      <c r="E222" s="20"/>
      <c r="F222" s="20"/>
      <c r="G222" s="20"/>
      <c r="H222" s="21"/>
      <c r="I222" s="21"/>
      <c r="J222" s="21"/>
      <c r="K222" s="21"/>
      <c r="L222" s="20"/>
      <c r="M222" s="22"/>
      <c r="N222" s="14" t="str">
        <f aca="false">IF(OR(H222="",I222="",J222="",H222=I222),"",ABS(J222-H222)/ABS(H222-I222))</f>
        <v/>
      </c>
      <c r="O222" s="15" t="str">
        <f aca="false">IF(OR(H222="",I222="",K222="",H222=I222),"",IF(F222="Sell",(H222-K222)/(I222-H222),(K222-H222)/(H222-I222)))</f>
        <v/>
      </c>
      <c r="P222" s="16" t="str">
        <f aca="false">IF(OR(O222="",M222=""),"",O222*M222)</f>
        <v/>
      </c>
      <c r="Q222" s="17" t="str">
        <f aca="false">IF(O222="","",IF(O222&gt;0.05,"Win",IF(O222&lt;-0.05,"Loss","Breakeven")))</f>
        <v/>
      </c>
      <c r="R222" s="20"/>
      <c r="S222" s="20"/>
      <c r="T222" s="20"/>
      <c r="U222" s="20"/>
    </row>
    <row r="223" customFormat="false" ht="15" hidden="false" customHeight="false" outlineLevel="0" collapsed="false">
      <c r="A223" s="8" t="str">
        <f aca="false">IF(B223="","",ROW()-1)</f>
        <v/>
      </c>
      <c r="B223" s="18"/>
      <c r="C223" s="19"/>
      <c r="D223" s="20"/>
      <c r="E223" s="20"/>
      <c r="F223" s="20"/>
      <c r="G223" s="20"/>
      <c r="H223" s="21"/>
      <c r="I223" s="21"/>
      <c r="J223" s="21"/>
      <c r="K223" s="21"/>
      <c r="L223" s="20"/>
      <c r="M223" s="22"/>
      <c r="N223" s="14" t="str">
        <f aca="false">IF(OR(H223="",I223="",J223="",H223=I223),"",ABS(J223-H223)/ABS(H223-I223))</f>
        <v/>
      </c>
      <c r="O223" s="15" t="str">
        <f aca="false">IF(OR(H223="",I223="",K223="",H223=I223),"",IF(F223="Sell",(H223-K223)/(I223-H223),(K223-H223)/(H223-I223)))</f>
        <v/>
      </c>
      <c r="P223" s="16" t="str">
        <f aca="false">IF(OR(O223="",M223=""),"",O223*M223)</f>
        <v/>
      </c>
      <c r="Q223" s="17" t="str">
        <f aca="false">IF(O223="","",IF(O223&gt;0.05,"Win",IF(O223&lt;-0.05,"Loss","Breakeven")))</f>
        <v/>
      </c>
      <c r="R223" s="20"/>
      <c r="S223" s="20"/>
      <c r="T223" s="20"/>
      <c r="U223" s="20"/>
    </row>
    <row r="224" customFormat="false" ht="15" hidden="false" customHeight="false" outlineLevel="0" collapsed="false">
      <c r="A224" s="8" t="str">
        <f aca="false">IF(B224="","",ROW()-1)</f>
        <v/>
      </c>
      <c r="B224" s="18"/>
      <c r="C224" s="19"/>
      <c r="D224" s="20"/>
      <c r="E224" s="20"/>
      <c r="F224" s="20"/>
      <c r="G224" s="20"/>
      <c r="H224" s="21"/>
      <c r="I224" s="21"/>
      <c r="J224" s="21"/>
      <c r="K224" s="21"/>
      <c r="L224" s="20"/>
      <c r="M224" s="22"/>
      <c r="N224" s="14" t="str">
        <f aca="false">IF(OR(H224="",I224="",J224="",H224=I224),"",ABS(J224-H224)/ABS(H224-I224))</f>
        <v/>
      </c>
      <c r="O224" s="15" t="str">
        <f aca="false">IF(OR(H224="",I224="",K224="",H224=I224),"",IF(F224="Sell",(H224-K224)/(I224-H224),(K224-H224)/(H224-I224)))</f>
        <v/>
      </c>
      <c r="P224" s="16" t="str">
        <f aca="false">IF(OR(O224="",M224=""),"",O224*M224)</f>
        <v/>
      </c>
      <c r="Q224" s="17" t="str">
        <f aca="false">IF(O224="","",IF(O224&gt;0.05,"Win",IF(O224&lt;-0.05,"Loss","Breakeven")))</f>
        <v/>
      </c>
      <c r="R224" s="20"/>
      <c r="S224" s="20"/>
      <c r="T224" s="20"/>
      <c r="U224" s="20"/>
    </row>
    <row r="225" customFormat="false" ht="15" hidden="false" customHeight="false" outlineLevel="0" collapsed="false">
      <c r="A225" s="8" t="str">
        <f aca="false">IF(B225="","",ROW()-1)</f>
        <v/>
      </c>
      <c r="B225" s="18"/>
      <c r="C225" s="19"/>
      <c r="D225" s="20"/>
      <c r="E225" s="20"/>
      <c r="F225" s="20"/>
      <c r="G225" s="20"/>
      <c r="H225" s="21"/>
      <c r="I225" s="21"/>
      <c r="J225" s="21"/>
      <c r="K225" s="21"/>
      <c r="L225" s="20"/>
      <c r="M225" s="22"/>
      <c r="N225" s="14" t="str">
        <f aca="false">IF(OR(H225="",I225="",J225="",H225=I225),"",ABS(J225-H225)/ABS(H225-I225))</f>
        <v/>
      </c>
      <c r="O225" s="15" t="str">
        <f aca="false">IF(OR(H225="",I225="",K225="",H225=I225),"",IF(F225="Sell",(H225-K225)/(I225-H225),(K225-H225)/(H225-I225)))</f>
        <v/>
      </c>
      <c r="P225" s="16" t="str">
        <f aca="false">IF(OR(O225="",M225=""),"",O225*M225)</f>
        <v/>
      </c>
      <c r="Q225" s="17" t="str">
        <f aca="false">IF(O225="","",IF(O225&gt;0.05,"Win",IF(O225&lt;-0.05,"Loss","Breakeven")))</f>
        <v/>
      </c>
      <c r="R225" s="20"/>
      <c r="S225" s="20"/>
      <c r="T225" s="20"/>
      <c r="U225" s="20"/>
    </row>
    <row r="226" customFormat="false" ht="15" hidden="false" customHeight="false" outlineLevel="0" collapsed="false">
      <c r="A226" s="8" t="str">
        <f aca="false">IF(B226="","",ROW()-1)</f>
        <v/>
      </c>
      <c r="B226" s="18"/>
      <c r="C226" s="19"/>
      <c r="D226" s="20"/>
      <c r="E226" s="20"/>
      <c r="F226" s="20"/>
      <c r="G226" s="20"/>
      <c r="H226" s="21"/>
      <c r="I226" s="21"/>
      <c r="J226" s="21"/>
      <c r="K226" s="21"/>
      <c r="L226" s="20"/>
      <c r="M226" s="22"/>
      <c r="N226" s="14" t="str">
        <f aca="false">IF(OR(H226="",I226="",J226="",H226=I226),"",ABS(J226-H226)/ABS(H226-I226))</f>
        <v/>
      </c>
      <c r="O226" s="15" t="str">
        <f aca="false">IF(OR(H226="",I226="",K226="",H226=I226),"",IF(F226="Sell",(H226-K226)/(I226-H226),(K226-H226)/(H226-I226)))</f>
        <v/>
      </c>
      <c r="P226" s="16" t="str">
        <f aca="false">IF(OR(O226="",M226=""),"",O226*M226)</f>
        <v/>
      </c>
      <c r="Q226" s="17" t="str">
        <f aca="false">IF(O226="","",IF(O226&gt;0.05,"Win",IF(O226&lt;-0.05,"Loss","Breakeven")))</f>
        <v/>
      </c>
      <c r="R226" s="20"/>
      <c r="S226" s="20"/>
      <c r="T226" s="20"/>
      <c r="U226" s="20"/>
    </row>
    <row r="227" customFormat="false" ht="15" hidden="false" customHeight="false" outlineLevel="0" collapsed="false">
      <c r="A227" s="8" t="str">
        <f aca="false">IF(B227="","",ROW()-1)</f>
        <v/>
      </c>
      <c r="B227" s="18"/>
      <c r="C227" s="19"/>
      <c r="D227" s="20"/>
      <c r="E227" s="20"/>
      <c r="F227" s="20"/>
      <c r="G227" s="20"/>
      <c r="H227" s="21"/>
      <c r="I227" s="21"/>
      <c r="J227" s="21"/>
      <c r="K227" s="21"/>
      <c r="L227" s="20"/>
      <c r="M227" s="22"/>
      <c r="N227" s="14" t="str">
        <f aca="false">IF(OR(H227="",I227="",J227="",H227=I227),"",ABS(J227-H227)/ABS(H227-I227))</f>
        <v/>
      </c>
      <c r="O227" s="15" t="str">
        <f aca="false">IF(OR(H227="",I227="",K227="",H227=I227),"",IF(F227="Sell",(H227-K227)/(I227-H227),(K227-H227)/(H227-I227)))</f>
        <v/>
      </c>
      <c r="P227" s="16" t="str">
        <f aca="false">IF(OR(O227="",M227=""),"",O227*M227)</f>
        <v/>
      </c>
      <c r="Q227" s="17" t="str">
        <f aca="false">IF(O227="","",IF(O227&gt;0.05,"Win",IF(O227&lt;-0.05,"Loss","Breakeven")))</f>
        <v/>
      </c>
      <c r="R227" s="20"/>
      <c r="S227" s="20"/>
      <c r="T227" s="20"/>
      <c r="U227" s="20"/>
    </row>
    <row r="228" customFormat="false" ht="15" hidden="false" customHeight="false" outlineLevel="0" collapsed="false">
      <c r="A228" s="8" t="str">
        <f aca="false">IF(B228="","",ROW()-1)</f>
        <v/>
      </c>
      <c r="B228" s="18"/>
      <c r="C228" s="19"/>
      <c r="D228" s="20"/>
      <c r="E228" s="20"/>
      <c r="F228" s="20"/>
      <c r="G228" s="20"/>
      <c r="H228" s="21"/>
      <c r="I228" s="21"/>
      <c r="J228" s="21"/>
      <c r="K228" s="21"/>
      <c r="L228" s="20"/>
      <c r="M228" s="22"/>
      <c r="N228" s="14" t="str">
        <f aca="false">IF(OR(H228="",I228="",J228="",H228=I228),"",ABS(J228-H228)/ABS(H228-I228))</f>
        <v/>
      </c>
      <c r="O228" s="15" t="str">
        <f aca="false">IF(OR(H228="",I228="",K228="",H228=I228),"",IF(F228="Sell",(H228-K228)/(I228-H228),(K228-H228)/(H228-I228)))</f>
        <v/>
      </c>
      <c r="P228" s="16" t="str">
        <f aca="false">IF(OR(O228="",M228=""),"",O228*M228)</f>
        <v/>
      </c>
      <c r="Q228" s="17" t="str">
        <f aca="false">IF(O228="","",IF(O228&gt;0.05,"Win",IF(O228&lt;-0.05,"Loss","Breakeven")))</f>
        <v/>
      </c>
      <c r="R228" s="20"/>
      <c r="S228" s="20"/>
      <c r="T228" s="20"/>
      <c r="U228" s="20"/>
    </row>
    <row r="229" customFormat="false" ht="15" hidden="false" customHeight="false" outlineLevel="0" collapsed="false">
      <c r="A229" s="8" t="str">
        <f aca="false">IF(B229="","",ROW()-1)</f>
        <v/>
      </c>
      <c r="B229" s="18"/>
      <c r="C229" s="19"/>
      <c r="D229" s="20"/>
      <c r="E229" s="20"/>
      <c r="F229" s="20"/>
      <c r="G229" s="20"/>
      <c r="H229" s="21"/>
      <c r="I229" s="21"/>
      <c r="J229" s="21"/>
      <c r="K229" s="21"/>
      <c r="L229" s="20"/>
      <c r="M229" s="22"/>
      <c r="N229" s="14" t="str">
        <f aca="false">IF(OR(H229="",I229="",J229="",H229=I229),"",ABS(J229-H229)/ABS(H229-I229))</f>
        <v/>
      </c>
      <c r="O229" s="15" t="str">
        <f aca="false">IF(OR(H229="",I229="",K229="",H229=I229),"",IF(F229="Sell",(H229-K229)/(I229-H229),(K229-H229)/(H229-I229)))</f>
        <v/>
      </c>
      <c r="P229" s="16" t="str">
        <f aca="false">IF(OR(O229="",M229=""),"",O229*M229)</f>
        <v/>
      </c>
      <c r="Q229" s="17" t="str">
        <f aca="false">IF(O229="","",IF(O229&gt;0.05,"Win",IF(O229&lt;-0.05,"Loss","Breakeven")))</f>
        <v/>
      </c>
      <c r="R229" s="20"/>
      <c r="S229" s="20"/>
      <c r="T229" s="20"/>
      <c r="U229" s="20"/>
    </row>
    <row r="230" customFormat="false" ht="15" hidden="false" customHeight="false" outlineLevel="0" collapsed="false">
      <c r="A230" s="8" t="str">
        <f aca="false">IF(B230="","",ROW()-1)</f>
        <v/>
      </c>
      <c r="B230" s="18"/>
      <c r="C230" s="19"/>
      <c r="D230" s="20"/>
      <c r="E230" s="20"/>
      <c r="F230" s="20"/>
      <c r="G230" s="20"/>
      <c r="H230" s="21"/>
      <c r="I230" s="21"/>
      <c r="J230" s="21"/>
      <c r="K230" s="21"/>
      <c r="L230" s="20"/>
      <c r="M230" s="22"/>
      <c r="N230" s="14" t="str">
        <f aca="false">IF(OR(H230="",I230="",J230="",H230=I230),"",ABS(J230-H230)/ABS(H230-I230))</f>
        <v/>
      </c>
      <c r="O230" s="15" t="str">
        <f aca="false">IF(OR(H230="",I230="",K230="",H230=I230),"",IF(F230="Sell",(H230-K230)/(I230-H230),(K230-H230)/(H230-I230)))</f>
        <v/>
      </c>
      <c r="P230" s="16" t="str">
        <f aca="false">IF(OR(O230="",M230=""),"",O230*M230)</f>
        <v/>
      </c>
      <c r="Q230" s="17" t="str">
        <f aca="false">IF(O230="","",IF(O230&gt;0.05,"Win",IF(O230&lt;-0.05,"Loss","Breakeven")))</f>
        <v/>
      </c>
      <c r="R230" s="20"/>
      <c r="S230" s="20"/>
      <c r="T230" s="20"/>
      <c r="U230" s="20"/>
    </row>
    <row r="231" customFormat="false" ht="15" hidden="false" customHeight="false" outlineLevel="0" collapsed="false">
      <c r="A231" s="8" t="str">
        <f aca="false">IF(B231="","",ROW()-1)</f>
        <v/>
      </c>
      <c r="B231" s="18"/>
      <c r="C231" s="19"/>
      <c r="D231" s="20"/>
      <c r="E231" s="20"/>
      <c r="F231" s="20"/>
      <c r="G231" s="20"/>
      <c r="H231" s="21"/>
      <c r="I231" s="21"/>
      <c r="J231" s="21"/>
      <c r="K231" s="21"/>
      <c r="L231" s="20"/>
      <c r="M231" s="22"/>
      <c r="N231" s="14" t="str">
        <f aca="false">IF(OR(H231="",I231="",J231="",H231=I231),"",ABS(J231-H231)/ABS(H231-I231))</f>
        <v/>
      </c>
      <c r="O231" s="15" t="str">
        <f aca="false">IF(OR(H231="",I231="",K231="",H231=I231),"",IF(F231="Sell",(H231-K231)/(I231-H231),(K231-H231)/(H231-I231)))</f>
        <v/>
      </c>
      <c r="P231" s="16" t="str">
        <f aca="false">IF(OR(O231="",M231=""),"",O231*M231)</f>
        <v/>
      </c>
      <c r="Q231" s="17" t="str">
        <f aca="false">IF(O231="","",IF(O231&gt;0.05,"Win",IF(O231&lt;-0.05,"Loss","Breakeven")))</f>
        <v/>
      </c>
      <c r="R231" s="20"/>
      <c r="S231" s="20"/>
      <c r="T231" s="20"/>
      <c r="U231" s="20"/>
    </row>
    <row r="232" customFormat="false" ht="15" hidden="false" customHeight="false" outlineLevel="0" collapsed="false">
      <c r="A232" s="8" t="str">
        <f aca="false">IF(B232="","",ROW()-1)</f>
        <v/>
      </c>
      <c r="B232" s="18"/>
      <c r="C232" s="19"/>
      <c r="D232" s="20"/>
      <c r="E232" s="20"/>
      <c r="F232" s="20"/>
      <c r="G232" s="20"/>
      <c r="H232" s="21"/>
      <c r="I232" s="21"/>
      <c r="J232" s="21"/>
      <c r="K232" s="21"/>
      <c r="L232" s="20"/>
      <c r="M232" s="22"/>
      <c r="N232" s="14" t="str">
        <f aca="false">IF(OR(H232="",I232="",J232="",H232=I232),"",ABS(J232-H232)/ABS(H232-I232))</f>
        <v/>
      </c>
      <c r="O232" s="15" t="str">
        <f aca="false">IF(OR(H232="",I232="",K232="",H232=I232),"",IF(F232="Sell",(H232-K232)/(I232-H232),(K232-H232)/(H232-I232)))</f>
        <v/>
      </c>
      <c r="P232" s="16" t="str">
        <f aca="false">IF(OR(O232="",M232=""),"",O232*M232)</f>
        <v/>
      </c>
      <c r="Q232" s="17" t="str">
        <f aca="false">IF(O232="","",IF(O232&gt;0.05,"Win",IF(O232&lt;-0.05,"Loss","Breakeven")))</f>
        <v/>
      </c>
      <c r="R232" s="20"/>
      <c r="S232" s="20"/>
      <c r="T232" s="20"/>
      <c r="U232" s="20"/>
    </row>
    <row r="233" customFormat="false" ht="15" hidden="false" customHeight="false" outlineLevel="0" collapsed="false">
      <c r="A233" s="8" t="str">
        <f aca="false">IF(B233="","",ROW()-1)</f>
        <v/>
      </c>
      <c r="B233" s="18"/>
      <c r="C233" s="19"/>
      <c r="D233" s="20"/>
      <c r="E233" s="20"/>
      <c r="F233" s="20"/>
      <c r="G233" s="20"/>
      <c r="H233" s="21"/>
      <c r="I233" s="21"/>
      <c r="J233" s="21"/>
      <c r="K233" s="21"/>
      <c r="L233" s="20"/>
      <c r="M233" s="22"/>
      <c r="N233" s="14" t="str">
        <f aca="false">IF(OR(H233="",I233="",J233="",H233=I233),"",ABS(J233-H233)/ABS(H233-I233))</f>
        <v/>
      </c>
      <c r="O233" s="15" t="str">
        <f aca="false">IF(OR(H233="",I233="",K233="",H233=I233),"",IF(F233="Sell",(H233-K233)/(I233-H233),(K233-H233)/(H233-I233)))</f>
        <v/>
      </c>
      <c r="P233" s="16" t="str">
        <f aca="false">IF(OR(O233="",M233=""),"",O233*M233)</f>
        <v/>
      </c>
      <c r="Q233" s="17" t="str">
        <f aca="false">IF(O233="","",IF(O233&gt;0.05,"Win",IF(O233&lt;-0.05,"Loss","Breakeven")))</f>
        <v/>
      </c>
      <c r="R233" s="20"/>
      <c r="S233" s="20"/>
      <c r="T233" s="20"/>
      <c r="U233" s="20"/>
    </row>
    <row r="234" customFormat="false" ht="15" hidden="false" customHeight="false" outlineLevel="0" collapsed="false">
      <c r="A234" s="8" t="str">
        <f aca="false">IF(B234="","",ROW()-1)</f>
        <v/>
      </c>
      <c r="B234" s="18"/>
      <c r="C234" s="19"/>
      <c r="D234" s="20"/>
      <c r="E234" s="20"/>
      <c r="F234" s="20"/>
      <c r="G234" s="20"/>
      <c r="H234" s="21"/>
      <c r="I234" s="21"/>
      <c r="J234" s="21"/>
      <c r="K234" s="21"/>
      <c r="L234" s="20"/>
      <c r="M234" s="22"/>
      <c r="N234" s="14" t="str">
        <f aca="false">IF(OR(H234="",I234="",J234="",H234=I234),"",ABS(J234-H234)/ABS(H234-I234))</f>
        <v/>
      </c>
      <c r="O234" s="15" t="str">
        <f aca="false">IF(OR(H234="",I234="",K234="",H234=I234),"",IF(F234="Sell",(H234-K234)/(I234-H234),(K234-H234)/(H234-I234)))</f>
        <v/>
      </c>
      <c r="P234" s="16" t="str">
        <f aca="false">IF(OR(O234="",M234=""),"",O234*M234)</f>
        <v/>
      </c>
      <c r="Q234" s="17" t="str">
        <f aca="false">IF(O234="","",IF(O234&gt;0.05,"Win",IF(O234&lt;-0.05,"Loss","Breakeven")))</f>
        <v/>
      </c>
      <c r="R234" s="20"/>
      <c r="S234" s="20"/>
      <c r="T234" s="20"/>
      <c r="U234" s="20"/>
    </row>
    <row r="235" customFormat="false" ht="15" hidden="false" customHeight="false" outlineLevel="0" collapsed="false">
      <c r="A235" s="8" t="str">
        <f aca="false">IF(B235="","",ROW()-1)</f>
        <v/>
      </c>
      <c r="B235" s="18"/>
      <c r="C235" s="19"/>
      <c r="D235" s="20"/>
      <c r="E235" s="20"/>
      <c r="F235" s="20"/>
      <c r="G235" s="20"/>
      <c r="H235" s="21"/>
      <c r="I235" s="21"/>
      <c r="J235" s="21"/>
      <c r="K235" s="21"/>
      <c r="L235" s="20"/>
      <c r="M235" s="22"/>
      <c r="N235" s="14" t="str">
        <f aca="false">IF(OR(H235="",I235="",J235="",H235=I235),"",ABS(J235-H235)/ABS(H235-I235))</f>
        <v/>
      </c>
      <c r="O235" s="15" t="str">
        <f aca="false">IF(OR(H235="",I235="",K235="",H235=I235),"",IF(F235="Sell",(H235-K235)/(I235-H235),(K235-H235)/(H235-I235)))</f>
        <v/>
      </c>
      <c r="P235" s="16" t="str">
        <f aca="false">IF(OR(O235="",M235=""),"",O235*M235)</f>
        <v/>
      </c>
      <c r="Q235" s="17" t="str">
        <f aca="false">IF(O235="","",IF(O235&gt;0.05,"Win",IF(O235&lt;-0.05,"Loss","Breakeven")))</f>
        <v/>
      </c>
      <c r="R235" s="20"/>
      <c r="S235" s="20"/>
      <c r="T235" s="20"/>
      <c r="U235" s="20"/>
    </row>
    <row r="236" customFormat="false" ht="15" hidden="false" customHeight="false" outlineLevel="0" collapsed="false">
      <c r="A236" s="8" t="str">
        <f aca="false">IF(B236="","",ROW()-1)</f>
        <v/>
      </c>
      <c r="B236" s="18"/>
      <c r="C236" s="19"/>
      <c r="D236" s="20"/>
      <c r="E236" s="20"/>
      <c r="F236" s="20"/>
      <c r="G236" s="20"/>
      <c r="H236" s="21"/>
      <c r="I236" s="21"/>
      <c r="J236" s="21"/>
      <c r="K236" s="21"/>
      <c r="L236" s="20"/>
      <c r="M236" s="22"/>
      <c r="N236" s="14" t="str">
        <f aca="false">IF(OR(H236="",I236="",J236="",H236=I236),"",ABS(J236-H236)/ABS(H236-I236))</f>
        <v/>
      </c>
      <c r="O236" s="15" t="str">
        <f aca="false">IF(OR(H236="",I236="",K236="",H236=I236),"",IF(F236="Sell",(H236-K236)/(I236-H236),(K236-H236)/(H236-I236)))</f>
        <v/>
      </c>
      <c r="P236" s="16" t="str">
        <f aca="false">IF(OR(O236="",M236=""),"",O236*M236)</f>
        <v/>
      </c>
      <c r="Q236" s="17" t="str">
        <f aca="false">IF(O236="","",IF(O236&gt;0.05,"Win",IF(O236&lt;-0.05,"Loss","Breakeven")))</f>
        <v/>
      </c>
      <c r="R236" s="20"/>
      <c r="S236" s="20"/>
      <c r="T236" s="20"/>
      <c r="U236" s="20"/>
    </row>
    <row r="237" customFormat="false" ht="15" hidden="false" customHeight="false" outlineLevel="0" collapsed="false">
      <c r="A237" s="8" t="str">
        <f aca="false">IF(B237="","",ROW()-1)</f>
        <v/>
      </c>
      <c r="B237" s="18"/>
      <c r="C237" s="19"/>
      <c r="D237" s="20"/>
      <c r="E237" s="20"/>
      <c r="F237" s="20"/>
      <c r="G237" s="20"/>
      <c r="H237" s="21"/>
      <c r="I237" s="21"/>
      <c r="J237" s="21"/>
      <c r="K237" s="21"/>
      <c r="L237" s="20"/>
      <c r="M237" s="22"/>
      <c r="N237" s="14" t="str">
        <f aca="false">IF(OR(H237="",I237="",J237="",H237=I237),"",ABS(J237-H237)/ABS(H237-I237))</f>
        <v/>
      </c>
      <c r="O237" s="15" t="str">
        <f aca="false">IF(OR(H237="",I237="",K237="",H237=I237),"",IF(F237="Sell",(H237-K237)/(I237-H237),(K237-H237)/(H237-I237)))</f>
        <v/>
      </c>
      <c r="P237" s="16" t="str">
        <f aca="false">IF(OR(O237="",M237=""),"",O237*M237)</f>
        <v/>
      </c>
      <c r="Q237" s="17" t="str">
        <f aca="false">IF(O237="","",IF(O237&gt;0.05,"Win",IF(O237&lt;-0.05,"Loss","Breakeven")))</f>
        <v/>
      </c>
      <c r="R237" s="20"/>
      <c r="S237" s="20"/>
      <c r="T237" s="20"/>
      <c r="U237" s="20"/>
    </row>
    <row r="238" customFormat="false" ht="15" hidden="false" customHeight="false" outlineLevel="0" collapsed="false">
      <c r="A238" s="8" t="str">
        <f aca="false">IF(B238="","",ROW()-1)</f>
        <v/>
      </c>
      <c r="B238" s="18"/>
      <c r="C238" s="19"/>
      <c r="D238" s="20"/>
      <c r="E238" s="20"/>
      <c r="F238" s="20"/>
      <c r="G238" s="20"/>
      <c r="H238" s="21"/>
      <c r="I238" s="21"/>
      <c r="J238" s="21"/>
      <c r="K238" s="21"/>
      <c r="L238" s="20"/>
      <c r="M238" s="22"/>
      <c r="N238" s="14" t="str">
        <f aca="false">IF(OR(H238="",I238="",J238="",H238=I238),"",ABS(J238-H238)/ABS(H238-I238))</f>
        <v/>
      </c>
      <c r="O238" s="15" t="str">
        <f aca="false">IF(OR(H238="",I238="",K238="",H238=I238),"",IF(F238="Sell",(H238-K238)/(I238-H238),(K238-H238)/(H238-I238)))</f>
        <v/>
      </c>
      <c r="P238" s="16" t="str">
        <f aca="false">IF(OR(O238="",M238=""),"",O238*M238)</f>
        <v/>
      </c>
      <c r="Q238" s="17" t="str">
        <f aca="false">IF(O238="","",IF(O238&gt;0.05,"Win",IF(O238&lt;-0.05,"Loss","Breakeven")))</f>
        <v/>
      </c>
      <c r="R238" s="20"/>
      <c r="S238" s="20"/>
      <c r="T238" s="20"/>
      <c r="U238" s="20"/>
    </row>
    <row r="239" customFormat="false" ht="15" hidden="false" customHeight="false" outlineLevel="0" collapsed="false">
      <c r="A239" s="8" t="str">
        <f aca="false">IF(B239="","",ROW()-1)</f>
        <v/>
      </c>
      <c r="B239" s="18"/>
      <c r="C239" s="19"/>
      <c r="D239" s="20"/>
      <c r="E239" s="20"/>
      <c r="F239" s="20"/>
      <c r="G239" s="20"/>
      <c r="H239" s="21"/>
      <c r="I239" s="21"/>
      <c r="J239" s="21"/>
      <c r="K239" s="21"/>
      <c r="L239" s="20"/>
      <c r="M239" s="22"/>
      <c r="N239" s="14" t="str">
        <f aca="false">IF(OR(H239="",I239="",J239="",H239=I239),"",ABS(J239-H239)/ABS(H239-I239))</f>
        <v/>
      </c>
      <c r="O239" s="15" t="str">
        <f aca="false">IF(OR(H239="",I239="",K239="",H239=I239),"",IF(F239="Sell",(H239-K239)/(I239-H239),(K239-H239)/(H239-I239)))</f>
        <v/>
      </c>
      <c r="P239" s="16" t="str">
        <f aca="false">IF(OR(O239="",M239=""),"",O239*M239)</f>
        <v/>
      </c>
      <c r="Q239" s="17" t="str">
        <f aca="false">IF(O239="","",IF(O239&gt;0.05,"Win",IF(O239&lt;-0.05,"Loss","Breakeven")))</f>
        <v/>
      </c>
      <c r="R239" s="20"/>
      <c r="S239" s="20"/>
      <c r="T239" s="20"/>
      <c r="U239" s="20"/>
    </row>
    <row r="240" customFormat="false" ht="15" hidden="false" customHeight="false" outlineLevel="0" collapsed="false">
      <c r="A240" s="8" t="str">
        <f aca="false">IF(B240="","",ROW()-1)</f>
        <v/>
      </c>
      <c r="B240" s="18"/>
      <c r="C240" s="19"/>
      <c r="D240" s="20"/>
      <c r="E240" s="20"/>
      <c r="F240" s="20"/>
      <c r="G240" s="20"/>
      <c r="H240" s="21"/>
      <c r="I240" s="21"/>
      <c r="J240" s="21"/>
      <c r="K240" s="21"/>
      <c r="L240" s="20"/>
      <c r="M240" s="22"/>
      <c r="N240" s="14" t="str">
        <f aca="false">IF(OR(H240="",I240="",J240="",H240=I240),"",ABS(J240-H240)/ABS(H240-I240))</f>
        <v/>
      </c>
      <c r="O240" s="15" t="str">
        <f aca="false">IF(OR(H240="",I240="",K240="",H240=I240),"",IF(F240="Sell",(H240-K240)/(I240-H240),(K240-H240)/(H240-I240)))</f>
        <v/>
      </c>
      <c r="P240" s="16" t="str">
        <f aca="false">IF(OR(O240="",M240=""),"",O240*M240)</f>
        <v/>
      </c>
      <c r="Q240" s="17" t="str">
        <f aca="false">IF(O240="","",IF(O240&gt;0.05,"Win",IF(O240&lt;-0.05,"Loss","Breakeven")))</f>
        <v/>
      </c>
      <c r="R240" s="20"/>
      <c r="S240" s="20"/>
      <c r="T240" s="20"/>
      <c r="U240" s="20"/>
    </row>
    <row r="241" customFormat="false" ht="15" hidden="false" customHeight="false" outlineLevel="0" collapsed="false">
      <c r="A241" s="8" t="str">
        <f aca="false">IF(B241="","",ROW()-1)</f>
        <v/>
      </c>
      <c r="B241" s="18"/>
      <c r="C241" s="19"/>
      <c r="D241" s="20"/>
      <c r="E241" s="20"/>
      <c r="F241" s="20"/>
      <c r="G241" s="20"/>
      <c r="H241" s="21"/>
      <c r="I241" s="21"/>
      <c r="J241" s="21"/>
      <c r="K241" s="21"/>
      <c r="L241" s="20"/>
      <c r="M241" s="22"/>
      <c r="N241" s="14" t="str">
        <f aca="false">IF(OR(H241="",I241="",J241="",H241=I241),"",ABS(J241-H241)/ABS(H241-I241))</f>
        <v/>
      </c>
      <c r="O241" s="15" t="str">
        <f aca="false">IF(OR(H241="",I241="",K241="",H241=I241),"",IF(F241="Sell",(H241-K241)/(I241-H241),(K241-H241)/(H241-I241)))</f>
        <v/>
      </c>
      <c r="P241" s="16" t="str">
        <f aca="false">IF(OR(O241="",M241=""),"",O241*M241)</f>
        <v/>
      </c>
      <c r="Q241" s="17" t="str">
        <f aca="false">IF(O241="","",IF(O241&gt;0.05,"Win",IF(O241&lt;-0.05,"Loss","Breakeven")))</f>
        <v/>
      </c>
      <c r="R241" s="20"/>
      <c r="S241" s="20"/>
      <c r="T241" s="20"/>
      <c r="U241" s="20"/>
    </row>
    <row r="242" customFormat="false" ht="15" hidden="false" customHeight="false" outlineLevel="0" collapsed="false">
      <c r="A242" s="8" t="str">
        <f aca="false">IF(B242="","",ROW()-1)</f>
        <v/>
      </c>
      <c r="B242" s="18"/>
      <c r="C242" s="19"/>
      <c r="D242" s="20"/>
      <c r="E242" s="20"/>
      <c r="F242" s="20"/>
      <c r="G242" s="20"/>
      <c r="H242" s="21"/>
      <c r="I242" s="21"/>
      <c r="J242" s="21"/>
      <c r="K242" s="21"/>
      <c r="L242" s="20"/>
      <c r="M242" s="22"/>
      <c r="N242" s="14" t="str">
        <f aca="false">IF(OR(H242="",I242="",J242="",H242=I242),"",ABS(J242-H242)/ABS(H242-I242))</f>
        <v/>
      </c>
      <c r="O242" s="15" t="str">
        <f aca="false">IF(OR(H242="",I242="",K242="",H242=I242),"",IF(F242="Sell",(H242-K242)/(I242-H242),(K242-H242)/(H242-I242)))</f>
        <v/>
      </c>
      <c r="P242" s="16" t="str">
        <f aca="false">IF(OR(O242="",M242=""),"",O242*M242)</f>
        <v/>
      </c>
      <c r="Q242" s="17" t="str">
        <f aca="false">IF(O242="","",IF(O242&gt;0.05,"Win",IF(O242&lt;-0.05,"Loss","Breakeven")))</f>
        <v/>
      </c>
      <c r="R242" s="20"/>
      <c r="S242" s="20"/>
      <c r="T242" s="20"/>
      <c r="U242" s="20"/>
    </row>
    <row r="243" customFormat="false" ht="15" hidden="false" customHeight="false" outlineLevel="0" collapsed="false">
      <c r="A243" s="8" t="str">
        <f aca="false">IF(B243="","",ROW()-1)</f>
        <v/>
      </c>
      <c r="B243" s="18"/>
      <c r="C243" s="19"/>
      <c r="D243" s="20"/>
      <c r="E243" s="20"/>
      <c r="F243" s="20"/>
      <c r="G243" s="20"/>
      <c r="H243" s="21"/>
      <c r="I243" s="21"/>
      <c r="J243" s="21"/>
      <c r="K243" s="21"/>
      <c r="L243" s="20"/>
      <c r="M243" s="22"/>
      <c r="N243" s="14" t="str">
        <f aca="false">IF(OR(H243="",I243="",J243="",H243=I243),"",ABS(J243-H243)/ABS(H243-I243))</f>
        <v/>
      </c>
      <c r="O243" s="15" t="str">
        <f aca="false">IF(OR(H243="",I243="",K243="",H243=I243),"",IF(F243="Sell",(H243-K243)/(I243-H243),(K243-H243)/(H243-I243)))</f>
        <v/>
      </c>
      <c r="P243" s="16" t="str">
        <f aca="false">IF(OR(O243="",M243=""),"",O243*M243)</f>
        <v/>
      </c>
      <c r="Q243" s="17" t="str">
        <f aca="false">IF(O243="","",IF(O243&gt;0.05,"Win",IF(O243&lt;-0.05,"Loss","Breakeven")))</f>
        <v/>
      </c>
      <c r="R243" s="20"/>
      <c r="S243" s="20"/>
      <c r="T243" s="20"/>
      <c r="U243" s="20"/>
    </row>
    <row r="244" customFormat="false" ht="15" hidden="false" customHeight="false" outlineLevel="0" collapsed="false">
      <c r="A244" s="8" t="str">
        <f aca="false">IF(B244="","",ROW()-1)</f>
        <v/>
      </c>
      <c r="B244" s="18"/>
      <c r="C244" s="19"/>
      <c r="D244" s="20"/>
      <c r="E244" s="20"/>
      <c r="F244" s="20"/>
      <c r="G244" s="20"/>
      <c r="H244" s="21"/>
      <c r="I244" s="21"/>
      <c r="J244" s="21"/>
      <c r="K244" s="21"/>
      <c r="L244" s="20"/>
      <c r="M244" s="22"/>
      <c r="N244" s="14" t="str">
        <f aca="false">IF(OR(H244="",I244="",J244="",H244=I244),"",ABS(J244-H244)/ABS(H244-I244))</f>
        <v/>
      </c>
      <c r="O244" s="15" t="str">
        <f aca="false">IF(OR(H244="",I244="",K244="",H244=I244),"",IF(F244="Sell",(H244-K244)/(I244-H244),(K244-H244)/(H244-I244)))</f>
        <v/>
      </c>
      <c r="P244" s="16" t="str">
        <f aca="false">IF(OR(O244="",M244=""),"",O244*M244)</f>
        <v/>
      </c>
      <c r="Q244" s="17" t="str">
        <f aca="false">IF(O244="","",IF(O244&gt;0.05,"Win",IF(O244&lt;-0.05,"Loss","Breakeven")))</f>
        <v/>
      </c>
      <c r="R244" s="20"/>
      <c r="S244" s="20"/>
      <c r="T244" s="20"/>
      <c r="U244" s="20"/>
    </row>
    <row r="245" customFormat="false" ht="15" hidden="false" customHeight="false" outlineLevel="0" collapsed="false">
      <c r="A245" s="8" t="str">
        <f aca="false">IF(B245="","",ROW()-1)</f>
        <v/>
      </c>
      <c r="B245" s="18"/>
      <c r="C245" s="19"/>
      <c r="D245" s="20"/>
      <c r="E245" s="20"/>
      <c r="F245" s="20"/>
      <c r="G245" s="20"/>
      <c r="H245" s="21"/>
      <c r="I245" s="21"/>
      <c r="J245" s="21"/>
      <c r="K245" s="21"/>
      <c r="L245" s="20"/>
      <c r="M245" s="22"/>
      <c r="N245" s="14" t="str">
        <f aca="false">IF(OR(H245="",I245="",J245="",H245=I245),"",ABS(J245-H245)/ABS(H245-I245))</f>
        <v/>
      </c>
      <c r="O245" s="15" t="str">
        <f aca="false">IF(OR(H245="",I245="",K245="",H245=I245),"",IF(F245="Sell",(H245-K245)/(I245-H245),(K245-H245)/(H245-I245)))</f>
        <v/>
      </c>
      <c r="P245" s="16" t="str">
        <f aca="false">IF(OR(O245="",M245=""),"",O245*M245)</f>
        <v/>
      </c>
      <c r="Q245" s="17" t="str">
        <f aca="false">IF(O245="","",IF(O245&gt;0.05,"Win",IF(O245&lt;-0.05,"Loss","Breakeven")))</f>
        <v/>
      </c>
      <c r="R245" s="20"/>
      <c r="S245" s="20"/>
      <c r="T245" s="20"/>
      <c r="U245" s="20"/>
    </row>
    <row r="246" customFormat="false" ht="15" hidden="false" customHeight="false" outlineLevel="0" collapsed="false">
      <c r="A246" s="8" t="str">
        <f aca="false">IF(B246="","",ROW()-1)</f>
        <v/>
      </c>
      <c r="B246" s="18"/>
      <c r="C246" s="19"/>
      <c r="D246" s="20"/>
      <c r="E246" s="20"/>
      <c r="F246" s="20"/>
      <c r="G246" s="20"/>
      <c r="H246" s="21"/>
      <c r="I246" s="21"/>
      <c r="J246" s="21"/>
      <c r="K246" s="21"/>
      <c r="L246" s="20"/>
      <c r="M246" s="22"/>
      <c r="N246" s="14" t="str">
        <f aca="false">IF(OR(H246="",I246="",J246="",H246=I246),"",ABS(J246-H246)/ABS(H246-I246))</f>
        <v/>
      </c>
      <c r="O246" s="15" t="str">
        <f aca="false">IF(OR(H246="",I246="",K246="",H246=I246),"",IF(F246="Sell",(H246-K246)/(I246-H246),(K246-H246)/(H246-I246)))</f>
        <v/>
      </c>
      <c r="P246" s="16" t="str">
        <f aca="false">IF(OR(O246="",M246=""),"",O246*M246)</f>
        <v/>
      </c>
      <c r="Q246" s="17" t="str">
        <f aca="false">IF(O246="","",IF(O246&gt;0.05,"Win",IF(O246&lt;-0.05,"Loss","Breakeven")))</f>
        <v/>
      </c>
      <c r="R246" s="20"/>
      <c r="S246" s="20"/>
      <c r="T246" s="20"/>
      <c r="U246" s="20"/>
    </row>
    <row r="247" customFormat="false" ht="15" hidden="false" customHeight="false" outlineLevel="0" collapsed="false">
      <c r="A247" s="8" t="str">
        <f aca="false">IF(B247="","",ROW()-1)</f>
        <v/>
      </c>
      <c r="B247" s="18"/>
      <c r="C247" s="19"/>
      <c r="D247" s="20"/>
      <c r="E247" s="20"/>
      <c r="F247" s="20"/>
      <c r="G247" s="20"/>
      <c r="H247" s="21"/>
      <c r="I247" s="21"/>
      <c r="J247" s="21"/>
      <c r="K247" s="21"/>
      <c r="L247" s="20"/>
      <c r="M247" s="22"/>
      <c r="N247" s="14" t="str">
        <f aca="false">IF(OR(H247="",I247="",J247="",H247=I247),"",ABS(J247-H247)/ABS(H247-I247))</f>
        <v/>
      </c>
      <c r="O247" s="15" t="str">
        <f aca="false">IF(OR(H247="",I247="",K247="",H247=I247),"",IF(F247="Sell",(H247-K247)/(I247-H247),(K247-H247)/(H247-I247)))</f>
        <v/>
      </c>
      <c r="P247" s="16" t="str">
        <f aca="false">IF(OR(O247="",M247=""),"",O247*M247)</f>
        <v/>
      </c>
      <c r="Q247" s="17" t="str">
        <f aca="false">IF(O247="","",IF(O247&gt;0.05,"Win",IF(O247&lt;-0.05,"Loss","Breakeven")))</f>
        <v/>
      </c>
      <c r="R247" s="20"/>
      <c r="S247" s="20"/>
      <c r="T247" s="20"/>
      <c r="U247" s="20"/>
    </row>
    <row r="248" customFormat="false" ht="15" hidden="false" customHeight="false" outlineLevel="0" collapsed="false">
      <c r="A248" s="8" t="str">
        <f aca="false">IF(B248="","",ROW()-1)</f>
        <v/>
      </c>
      <c r="B248" s="18"/>
      <c r="C248" s="19"/>
      <c r="D248" s="20"/>
      <c r="E248" s="20"/>
      <c r="F248" s="20"/>
      <c r="G248" s="20"/>
      <c r="H248" s="21"/>
      <c r="I248" s="21"/>
      <c r="J248" s="21"/>
      <c r="K248" s="21"/>
      <c r="L248" s="20"/>
      <c r="M248" s="22"/>
      <c r="N248" s="14" t="str">
        <f aca="false">IF(OR(H248="",I248="",J248="",H248=I248),"",ABS(J248-H248)/ABS(H248-I248))</f>
        <v/>
      </c>
      <c r="O248" s="15" t="str">
        <f aca="false">IF(OR(H248="",I248="",K248="",H248=I248),"",IF(F248="Sell",(H248-K248)/(I248-H248),(K248-H248)/(H248-I248)))</f>
        <v/>
      </c>
      <c r="P248" s="16" t="str">
        <f aca="false">IF(OR(O248="",M248=""),"",O248*M248)</f>
        <v/>
      </c>
      <c r="Q248" s="17" t="str">
        <f aca="false">IF(O248="","",IF(O248&gt;0.05,"Win",IF(O248&lt;-0.05,"Loss","Breakeven")))</f>
        <v/>
      </c>
      <c r="R248" s="20"/>
      <c r="S248" s="20"/>
      <c r="T248" s="20"/>
      <c r="U248" s="20"/>
    </row>
    <row r="249" customFormat="false" ht="15" hidden="false" customHeight="false" outlineLevel="0" collapsed="false">
      <c r="A249" s="8" t="str">
        <f aca="false">IF(B249="","",ROW()-1)</f>
        <v/>
      </c>
      <c r="B249" s="18"/>
      <c r="C249" s="19"/>
      <c r="D249" s="20"/>
      <c r="E249" s="20"/>
      <c r="F249" s="20"/>
      <c r="G249" s="20"/>
      <c r="H249" s="21"/>
      <c r="I249" s="21"/>
      <c r="J249" s="21"/>
      <c r="K249" s="21"/>
      <c r="L249" s="20"/>
      <c r="M249" s="22"/>
      <c r="N249" s="14" t="str">
        <f aca="false">IF(OR(H249="",I249="",J249="",H249=I249),"",ABS(J249-H249)/ABS(H249-I249))</f>
        <v/>
      </c>
      <c r="O249" s="15" t="str">
        <f aca="false">IF(OR(H249="",I249="",K249="",H249=I249),"",IF(F249="Sell",(H249-K249)/(I249-H249),(K249-H249)/(H249-I249)))</f>
        <v/>
      </c>
      <c r="P249" s="16" t="str">
        <f aca="false">IF(OR(O249="",M249=""),"",O249*M249)</f>
        <v/>
      </c>
      <c r="Q249" s="17" t="str">
        <f aca="false">IF(O249="","",IF(O249&gt;0.05,"Win",IF(O249&lt;-0.05,"Loss","Breakeven")))</f>
        <v/>
      </c>
      <c r="R249" s="20"/>
      <c r="S249" s="20"/>
      <c r="T249" s="20"/>
      <c r="U249" s="20"/>
    </row>
    <row r="250" customFormat="false" ht="15" hidden="false" customHeight="false" outlineLevel="0" collapsed="false">
      <c r="A250" s="8" t="str">
        <f aca="false">IF(B250="","",ROW()-1)</f>
        <v/>
      </c>
      <c r="B250" s="18"/>
      <c r="C250" s="19"/>
      <c r="D250" s="20"/>
      <c r="E250" s="20"/>
      <c r="F250" s="20"/>
      <c r="G250" s="20"/>
      <c r="H250" s="21"/>
      <c r="I250" s="21"/>
      <c r="J250" s="21"/>
      <c r="K250" s="21"/>
      <c r="L250" s="20"/>
      <c r="M250" s="22"/>
      <c r="N250" s="14" t="str">
        <f aca="false">IF(OR(H250="",I250="",J250="",H250=I250),"",ABS(J250-H250)/ABS(H250-I250))</f>
        <v/>
      </c>
      <c r="O250" s="15" t="str">
        <f aca="false">IF(OR(H250="",I250="",K250="",H250=I250),"",IF(F250="Sell",(H250-K250)/(I250-H250),(K250-H250)/(H250-I250)))</f>
        <v/>
      </c>
      <c r="P250" s="16" t="str">
        <f aca="false">IF(OR(O250="",M250=""),"",O250*M250)</f>
        <v/>
      </c>
      <c r="Q250" s="17" t="str">
        <f aca="false">IF(O250="","",IF(O250&gt;0.05,"Win",IF(O250&lt;-0.05,"Loss","Breakeven")))</f>
        <v/>
      </c>
      <c r="R250" s="20"/>
      <c r="S250" s="20"/>
      <c r="T250" s="20"/>
      <c r="U250" s="20"/>
    </row>
    <row r="251" customFormat="false" ht="15" hidden="false" customHeight="false" outlineLevel="0" collapsed="false">
      <c r="A251" s="8" t="str">
        <f aca="false">IF(B251="","",ROW()-1)</f>
        <v/>
      </c>
      <c r="B251" s="18"/>
      <c r="C251" s="19"/>
      <c r="D251" s="20"/>
      <c r="E251" s="20"/>
      <c r="F251" s="20"/>
      <c r="G251" s="20"/>
      <c r="H251" s="21"/>
      <c r="I251" s="21"/>
      <c r="J251" s="21"/>
      <c r="K251" s="21"/>
      <c r="L251" s="20"/>
      <c r="M251" s="22"/>
      <c r="N251" s="14" t="str">
        <f aca="false">IF(OR(H251="",I251="",J251="",H251=I251),"",ABS(J251-H251)/ABS(H251-I251))</f>
        <v/>
      </c>
      <c r="O251" s="15" t="str">
        <f aca="false">IF(OR(H251="",I251="",K251="",H251=I251),"",IF(F251="Sell",(H251-K251)/(I251-H251),(K251-H251)/(H251-I251)))</f>
        <v/>
      </c>
      <c r="P251" s="16" t="str">
        <f aca="false">IF(OR(O251="",M251=""),"",O251*M251)</f>
        <v/>
      </c>
      <c r="Q251" s="17" t="str">
        <f aca="false">IF(O251="","",IF(O251&gt;0.05,"Win",IF(O251&lt;-0.05,"Loss","Breakeven")))</f>
        <v/>
      </c>
      <c r="R251" s="20"/>
      <c r="S251" s="20"/>
      <c r="T251" s="20"/>
      <c r="U251" s="20"/>
    </row>
    <row r="252" customFormat="false" ht="15" hidden="false" customHeight="false" outlineLevel="0" collapsed="false">
      <c r="A252" s="8" t="str">
        <f aca="false">IF(B252="","",ROW()-1)</f>
        <v/>
      </c>
      <c r="B252" s="18"/>
      <c r="C252" s="19"/>
      <c r="D252" s="20"/>
      <c r="E252" s="20"/>
      <c r="F252" s="20"/>
      <c r="G252" s="20"/>
      <c r="H252" s="21"/>
      <c r="I252" s="21"/>
      <c r="J252" s="21"/>
      <c r="K252" s="21"/>
      <c r="L252" s="20"/>
      <c r="M252" s="22"/>
      <c r="N252" s="14" t="str">
        <f aca="false">IF(OR(H252="",I252="",J252="",H252=I252),"",ABS(J252-H252)/ABS(H252-I252))</f>
        <v/>
      </c>
      <c r="O252" s="15" t="str">
        <f aca="false">IF(OR(H252="",I252="",K252="",H252=I252),"",IF(F252="Sell",(H252-K252)/(I252-H252),(K252-H252)/(H252-I252)))</f>
        <v/>
      </c>
      <c r="P252" s="16" t="str">
        <f aca="false">IF(OR(O252="",M252=""),"",O252*M252)</f>
        <v/>
      </c>
      <c r="Q252" s="17" t="str">
        <f aca="false">IF(O252="","",IF(O252&gt;0.05,"Win",IF(O252&lt;-0.05,"Loss","Breakeven")))</f>
        <v/>
      </c>
      <c r="R252" s="20"/>
      <c r="S252" s="20"/>
      <c r="T252" s="20"/>
      <c r="U252" s="20"/>
    </row>
    <row r="253" customFormat="false" ht="15" hidden="false" customHeight="false" outlineLevel="0" collapsed="false">
      <c r="A253" s="8" t="str">
        <f aca="false">IF(B253="","",ROW()-1)</f>
        <v/>
      </c>
      <c r="B253" s="18"/>
      <c r="C253" s="19"/>
      <c r="D253" s="20"/>
      <c r="E253" s="20"/>
      <c r="F253" s="20"/>
      <c r="G253" s="20"/>
      <c r="H253" s="21"/>
      <c r="I253" s="21"/>
      <c r="J253" s="21"/>
      <c r="K253" s="21"/>
      <c r="L253" s="20"/>
      <c r="M253" s="22"/>
      <c r="N253" s="14" t="str">
        <f aca="false">IF(OR(H253="",I253="",J253="",H253=I253),"",ABS(J253-H253)/ABS(H253-I253))</f>
        <v/>
      </c>
      <c r="O253" s="15" t="str">
        <f aca="false">IF(OR(H253="",I253="",K253="",H253=I253),"",IF(F253="Sell",(H253-K253)/(I253-H253),(K253-H253)/(H253-I253)))</f>
        <v/>
      </c>
      <c r="P253" s="16" t="str">
        <f aca="false">IF(OR(O253="",M253=""),"",O253*M253)</f>
        <v/>
      </c>
      <c r="Q253" s="17" t="str">
        <f aca="false">IF(O253="","",IF(O253&gt;0.05,"Win",IF(O253&lt;-0.05,"Loss","Breakeven")))</f>
        <v/>
      </c>
      <c r="R253" s="20"/>
      <c r="S253" s="20"/>
      <c r="T253" s="20"/>
      <c r="U253" s="20"/>
    </row>
    <row r="254" customFormat="false" ht="15" hidden="false" customHeight="false" outlineLevel="0" collapsed="false">
      <c r="A254" s="8" t="str">
        <f aca="false">IF(B254="","",ROW()-1)</f>
        <v/>
      </c>
      <c r="B254" s="18"/>
      <c r="C254" s="19"/>
      <c r="D254" s="20"/>
      <c r="E254" s="20"/>
      <c r="F254" s="20"/>
      <c r="G254" s="20"/>
      <c r="H254" s="21"/>
      <c r="I254" s="21"/>
      <c r="J254" s="21"/>
      <c r="K254" s="21"/>
      <c r="L254" s="20"/>
      <c r="M254" s="22"/>
      <c r="N254" s="14" t="str">
        <f aca="false">IF(OR(H254="",I254="",J254="",H254=I254),"",ABS(J254-H254)/ABS(H254-I254))</f>
        <v/>
      </c>
      <c r="O254" s="15" t="str">
        <f aca="false">IF(OR(H254="",I254="",K254="",H254=I254),"",IF(F254="Sell",(H254-K254)/(I254-H254),(K254-H254)/(H254-I254)))</f>
        <v/>
      </c>
      <c r="P254" s="16" t="str">
        <f aca="false">IF(OR(O254="",M254=""),"",O254*M254)</f>
        <v/>
      </c>
      <c r="Q254" s="17" t="str">
        <f aca="false">IF(O254="","",IF(O254&gt;0.05,"Win",IF(O254&lt;-0.05,"Loss","Breakeven")))</f>
        <v/>
      </c>
      <c r="R254" s="20"/>
      <c r="S254" s="20"/>
      <c r="T254" s="20"/>
      <c r="U254" s="20"/>
    </row>
    <row r="255" customFormat="false" ht="15" hidden="false" customHeight="false" outlineLevel="0" collapsed="false">
      <c r="A255" s="8" t="str">
        <f aca="false">IF(B255="","",ROW()-1)</f>
        <v/>
      </c>
      <c r="B255" s="18"/>
      <c r="C255" s="19"/>
      <c r="D255" s="20"/>
      <c r="E255" s="20"/>
      <c r="F255" s="20"/>
      <c r="G255" s="20"/>
      <c r="H255" s="21"/>
      <c r="I255" s="21"/>
      <c r="J255" s="21"/>
      <c r="K255" s="21"/>
      <c r="L255" s="20"/>
      <c r="M255" s="22"/>
      <c r="N255" s="14" t="str">
        <f aca="false">IF(OR(H255="",I255="",J255="",H255=I255),"",ABS(J255-H255)/ABS(H255-I255))</f>
        <v/>
      </c>
      <c r="O255" s="15" t="str">
        <f aca="false">IF(OR(H255="",I255="",K255="",H255=I255),"",IF(F255="Sell",(H255-K255)/(I255-H255),(K255-H255)/(H255-I255)))</f>
        <v/>
      </c>
      <c r="P255" s="16" t="str">
        <f aca="false">IF(OR(O255="",M255=""),"",O255*M255)</f>
        <v/>
      </c>
      <c r="Q255" s="17" t="str">
        <f aca="false">IF(O255="","",IF(O255&gt;0.05,"Win",IF(O255&lt;-0.05,"Loss","Breakeven")))</f>
        <v/>
      </c>
      <c r="R255" s="20"/>
      <c r="S255" s="20"/>
      <c r="T255" s="20"/>
      <c r="U255" s="20"/>
    </row>
    <row r="256" customFormat="false" ht="15" hidden="false" customHeight="false" outlineLevel="0" collapsed="false">
      <c r="A256" s="8" t="str">
        <f aca="false">IF(B256="","",ROW()-1)</f>
        <v/>
      </c>
      <c r="B256" s="18"/>
      <c r="C256" s="19"/>
      <c r="D256" s="20"/>
      <c r="E256" s="20"/>
      <c r="F256" s="20"/>
      <c r="G256" s="20"/>
      <c r="H256" s="21"/>
      <c r="I256" s="21"/>
      <c r="J256" s="21"/>
      <c r="K256" s="21"/>
      <c r="L256" s="20"/>
      <c r="M256" s="22"/>
      <c r="N256" s="14" t="str">
        <f aca="false">IF(OR(H256="",I256="",J256="",H256=I256),"",ABS(J256-H256)/ABS(H256-I256))</f>
        <v/>
      </c>
      <c r="O256" s="15" t="str">
        <f aca="false">IF(OR(H256="",I256="",K256="",H256=I256),"",IF(F256="Sell",(H256-K256)/(I256-H256),(K256-H256)/(H256-I256)))</f>
        <v/>
      </c>
      <c r="P256" s="16" t="str">
        <f aca="false">IF(OR(O256="",M256=""),"",O256*M256)</f>
        <v/>
      </c>
      <c r="Q256" s="17" t="str">
        <f aca="false">IF(O256="","",IF(O256&gt;0.05,"Win",IF(O256&lt;-0.05,"Loss","Breakeven")))</f>
        <v/>
      </c>
      <c r="R256" s="20"/>
      <c r="S256" s="20"/>
      <c r="T256" s="20"/>
      <c r="U256" s="20"/>
    </row>
    <row r="257" customFormat="false" ht="15" hidden="false" customHeight="false" outlineLevel="0" collapsed="false">
      <c r="A257" s="8" t="str">
        <f aca="false">IF(B257="","",ROW()-1)</f>
        <v/>
      </c>
      <c r="B257" s="18"/>
      <c r="C257" s="19"/>
      <c r="D257" s="20"/>
      <c r="E257" s="20"/>
      <c r="F257" s="20"/>
      <c r="G257" s="20"/>
      <c r="H257" s="21"/>
      <c r="I257" s="21"/>
      <c r="J257" s="21"/>
      <c r="K257" s="21"/>
      <c r="L257" s="20"/>
      <c r="M257" s="22"/>
      <c r="N257" s="14" t="str">
        <f aca="false">IF(OR(H257="",I257="",J257="",H257=I257),"",ABS(J257-H257)/ABS(H257-I257))</f>
        <v/>
      </c>
      <c r="O257" s="15" t="str">
        <f aca="false">IF(OR(H257="",I257="",K257="",H257=I257),"",IF(F257="Sell",(H257-K257)/(I257-H257),(K257-H257)/(H257-I257)))</f>
        <v/>
      </c>
      <c r="P257" s="16" t="str">
        <f aca="false">IF(OR(O257="",M257=""),"",O257*M257)</f>
        <v/>
      </c>
      <c r="Q257" s="17" t="str">
        <f aca="false">IF(O257="","",IF(O257&gt;0.05,"Win",IF(O257&lt;-0.05,"Loss","Breakeven")))</f>
        <v/>
      </c>
      <c r="R257" s="20"/>
      <c r="S257" s="20"/>
      <c r="T257" s="20"/>
      <c r="U257" s="20"/>
    </row>
    <row r="258" customFormat="false" ht="15" hidden="false" customHeight="false" outlineLevel="0" collapsed="false">
      <c r="A258" s="8" t="str">
        <f aca="false">IF(B258="","",ROW()-1)</f>
        <v/>
      </c>
      <c r="B258" s="18"/>
      <c r="C258" s="19"/>
      <c r="D258" s="20"/>
      <c r="E258" s="20"/>
      <c r="F258" s="20"/>
      <c r="G258" s="20"/>
      <c r="H258" s="21"/>
      <c r="I258" s="21"/>
      <c r="J258" s="21"/>
      <c r="K258" s="21"/>
      <c r="L258" s="20"/>
      <c r="M258" s="22"/>
      <c r="N258" s="14" t="str">
        <f aca="false">IF(OR(H258="",I258="",J258="",H258=I258),"",ABS(J258-H258)/ABS(H258-I258))</f>
        <v/>
      </c>
      <c r="O258" s="15" t="str">
        <f aca="false">IF(OR(H258="",I258="",K258="",H258=I258),"",IF(F258="Sell",(H258-K258)/(I258-H258),(K258-H258)/(H258-I258)))</f>
        <v/>
      </c>
      <c r="P258" s="16" t="str">
        <f aca="false">IF(OR(O258="",M258=""),"",O258*M258)</f>
        <v/>
      </c>
      <c r="Q258" s="17" t="str">
        <f aca="false">IF(O258="","",IF(O258&gt;0.05,"Win",IF(O258&lt;-0.05,"Loss","Breakeven")))</f>
        <v/>
      </c>
      <c r="R258" s="20"/>
      <c r="S258" s="20"/>
      <c r="T258" s="20"/>
      <c r="U258" s="20"/>
    </row>
    <row r="259" customFormat="false" ht="15" hidden="false" customHeight="false" outlineLevel="0" collapsed="false">
      <c r="A259" s="8" t="str">
        <f aca="false">IF(B259="","",ROW()-1)</f>
        <v/>
      </c>
      <c r="B259" s="18"/>
      <c r="C259" s="19"/>
      <c r="D259" s="20"/>
      <c r="E259" s="20"/>
      <c r="F259" s="20"/>
      <c r="G259" s="20"/>
      <c r="H259" s="21"/>
      <c r="I259" s="21"/>
      <c r="J259" s="21"/>
      <c r="K259" s="21"/>
      <c r="L259" s="20"/>
      <c r="M259" s="22"/>
      <c r="N259" s="14" t="str">
        <f aca="false">IF(OR(H259="",I259="",J259="",H259=I259),"",ABS(J259-H259)/ABS(H259-I259))</f>
        <v/>
      </c>
      <c r="O259" s="15" t="str">
        <f aca="false">IF(OR(H259="",I259="",K259="",H259=I259),"",IF(F259="Sell",(H259-K259)/(I259-H259),(K259-H259)/(H259-I259)))</f>
        <v/>
      </c>
      <c r="P259" s="16" t="str">
        <f aca="false">IF(OR(O259="",M259=""),"",O259*M259)</f>
        <v/>
      </c>
      <c r="Q259" s="17" t="str">
        <f aca="false">IF(O259="","",IF(O259&gt;0.05,"Win",IF(O259&lt;-0.05,"Loss","Breakeven")))</f>
        <v/>
      </c>
      <c r="R259" s="20"/>
      <c r="S259" s="20"/>
      <c r="T259" s="20"/>
      <c r="U259" s="20"/>
    </row>
    <row r="260" customFormat="false" ht="15" hidden="false" customHeight="false" outlineLevel="0" collapsed="false">
      <c r="A260" s="8" t="str">
        <f aca="false">IF(B260="","",ROW()-1)</f>
        <v/>
      </c>
      <c r="B260" s="18"/>
      <c r="C260" s="19"/>
      <c r="D260" s="20"/>
      <c r="E260" s="20"/>
      <c r="F260" s="20"/>
      <c r="G260" s="20"/>
      <c r="H260" s="21"/>
      <c r="I260" s="21"/>
      <c r="J260" s="21"/>
      <c r="K260" s="21"/>
      <c r="L260" s="20"/>
      <c r="M260" s="22"/>
      <c r="N260" s="14" t="str">
        <f aca="false">IF(OR(H260="",I260="",J260="",H260=I260),"",ABS(J260-H260)/ABS(H260-I260))</f>
        <v/>
      </c>
      <c r="O260" s="15" t="str">
        <f aca="false">IF(OR(H260="",I260="",K260="",H260=I260),"",IF(F260="Sell",(H260-K260)/(I260-H260),(K260-H260)/(H260-I260)))</f>
        <v/>
      </c>
      <c r="P260" s="16" t="str">
        <f aca="false">IF(OR(O260="",M260=""),"",O260*M260)</f>
        <v/>
      </c>
      <c r="Q260" s="17" t="str">
        <f aca="false">IF(O260="","",IF(O260&gt;0.05,"Win",IF(O260&lt;-0.05,"Loss","Breakeven")))</f>
        <v/>
      </c>
      <c r="R260" s="20"/>
      <c r="S260" s="20"/>
      <c r="T260" s="20"/>
      <c r="U260" s="20"/>
    </row>
    <row r="261" customFormat="false" ht="15" hidden="false" customHeight="false" outlineLevel="0" collapsed="false">
      <c r="A261" s="8" t="str">
        <f aca="false">IF(B261="","",ROW()-1)</f>
        <v/>
      </c>
      <c r="B261" s="18"/>
      <c r="C261" s="19"/>
      <c r="D261" s="20"/>
      <c r="E261" s="20"/>
      <c r="F261" s="20"/>
      <c r="G261" s="20"/>
      <c r="H261" s="21"/>
      <c r="I261" s="21"/>
      <c r="J261" s="21"/>
      <c r="K261" s="21"/>
      <c r="L261" s="20"/>
      <c r="M261" s="22"/>
      <c r="N261" s="14" t="str">
        <f aca="false">IF(OR(H261="",I261="",J261="",H261=I261),"",ABS(J261-H261)/ABS(H261-I261))</f>
        <v/>
      </c>
      <c r="O261" s="15" t="str">
        <f aca="false">IF(OR(H261="",I261="",K261="",H261=I261),"",IF(F261="Sell",(H261-K261)/(I261-H261),(K261-H261)/(H261-I261)))</f>
        <v/>
      </c>
      <c r="P261" s="16" t="str">
        <f aca="false">IF(OR(O261="",M261=""),"",O261*M261)</f>
        <v/>
      </c>
      <c r="Q261" s="17" t="str">
        <f aca="false">IF(O261="","",IF(O261&gt;0.05,"Win",IF(O261&lt;-0.05,"Loss","Breakeven")))</f>
        <v/>
      </c>
      <c r="R261" s="20"/>
      <c r="S261" s="20"/>
      <c r="T261" s="20"/>
      <c r="U261" s="20"/>
    </row>
    <row r="262" customFormat="false" ht="15" hidden="false" customHeight="false" outlineLevel="0" collapsed="false">
      <c r="A262" s="8" t="str">
        <f aca="false">IF(B262="","",ROW()-1)</f>
        <v/>
      </c>
      <c r="B262" s="18"/>
      <c r="C262" s="19"/>
      <c r="D262" s="20"/>
      <c r="E262" s="20"/>
      <c r="F262" s="20"/>
      <c r="G262" s="20"/>
      <c r="H262" s="21"/>
      <c r="I262" s="21"/>
      <c r="J262" s="21"/>
      <c r="K262" s="21"/>
      <c r="L262" s="20"/>
      <c r="M262" s="22"/>
      <c r="N262" s="14" t="str">
        <f aca="false">IF(OR(H262="",I262="",J262="",H262=I262),"",ABS(J262-H262)/ABS(H262-I262))</f>
        <v/>
      </c>
      <c r="O262" s="15" t="str">
        <f aca="false">IF(OR(H262="",I262="",K262="",H262=I262),"",IF(F262="Sell",(H262-K262)/(I262-H262),(K262-H262)/(H262-I262)))</f>
        <v/>
      </c>
      <c r="P262" s="16" t="str">
        <f aca="false">IF(OR(O262="",M262=""),"",O262*M262)</f>
        <v/>
      </c>
      <c r="Q262" s="17" t="str">
        <f aca="false">IF(O262="","",IF(O262&gt;0.05,"Win",IF(O262&lt;-0.05,"Loss","Breakeven")))</f>
        <v/>
      </c>
      <c r="R262" s="20"/>
      <c r="S262" s="20"/>
      <c r="T262" s="20"/>
      <c r="U262" s="20"/>
    </row>
    <row r="263" customFormat="false" ht="15" hidden="false" customHeight="false" outlineLevel="0" collapsed="false">
      <c r="A263" s="8" t="str">
        <f aca="false">IF(B263="","",ROW()-1)</f>
        <v/>
      </c>
      <c r="B263" s="18"/>
      <c r="C263" s="19"/>
      <c r="D263" s="20"/>
      <c r="E263" s="20"/>
      <c r="F263" s="20"/>
      <c r="G263" s="20"/>
      <c r="H263" s="21"/>
      <c r="I263" s="21"/>
      <c r="J263" s="21"/>
      <c r="K263" s="21"/>
      <c r="L263" s="20"/>
      <c r="M263" s="22"/>
      <c r="N263" s="14" t="str">
        <f aca="false">IF(OR(H263="",I263="",J263="",H263=I263),"",ABS(J263-H263)/ABS(H263-I263))</f>
        <v/>
      </c>
      <c r="O263" s="15" t="str">
        <f aca="false">IF(OR(H263="",I263="",K263="",H263=I263),"",IF(F263="Sell",(H263-K263)/(I263-H263),(K263-H263)/(H263-I263)))</f>
        <v/>
      </c>
      <c r="P263" s="16" t="str">
        <f aca="false">IF(OR(O263="",M263=""),"",O263*M263)</f>
        <v/>
      </c>
      <c r="Q263" s="17" t="str">
        <f aca="false">IF(O263="","",IF(O263&gt;0.05,"Win",IF(O263&lt;-0.05,"Loss","Breakeven")))</f>
        <v/>
      </c>
      <c r="R263" s="20"/>
      <c r="S263" s="20"/>
      <c r="T263" s="20"/>
      <c r="U263" s="20"/>
    </row>
    <row r="264" customFormat="false" ht="15" hidden="false" customHeight="false" outlineLevel="0" collapsed="false">
      <c r="A264" s="8" t="str">
        <f aca="false">IF(B264="","",ROW()-1)</f>
        <v/>
      </c>
      <c r="B264" s="18"/>
      <c r="C264" s="19"/>
      <c r="D264" s="20"/>
      <c r="E264" s="20"/>
      <c r="F264" s="20"/>
      <c r="G264" s="20"/>
      <c r="H264" s="21"/>
      <c r="I264" s="21"/>
      <c r="J264" s="21"/>
      <c r="K264" s="21"/>
      <c r="L264" s="20"/>
      <c r="M264" s="22"/>
      <c r="N264" s="14" t="str">
        <f aca="false">IF(OR(H264="",I264="",J264="",H264=I264),"",ABS(J264-H264)/ABS(H264-I264))</f>
        <v/>
      </c>
      <c r="O264" s="15" t="str">
        <f aca="false">IF(OR(H264="",I264="",K264="",H264=I264),"",IF(F264="Sell",(H264-K264)/(I264-H264),(K264-H264)/(H264-I264)))</f>
        <v/>
      </c>
      <c r="P264" s="16" t="str">
        <f aca="false">IF(OR(O264="",M264=""),"",O264*M264)</f>
        <v/>
      </c>
      <c r="Q264" s="17" t="str">
        <f aca="false">IF(O264="","",IF(O264&gt;0.05,"Win",IF(O264&lt;-0.05,"Loss","Breakeven")))</f>
        <v/>
      </c>
      <c r="R264" s="20"/>
      <c r="S264" s="20"/>
      <c r="T264" s="20"/>
      <c r="U264" s="20"/>
    </row>
    <row r="265" customFormat="false" ht="15" hidden="false" customHeight="false" outlineLevel="0" collapsed="false">
      <c r="A265" s="8" t="str">
        <f aca="false">IF(B265="","",ROW()-1)</f>
        <v/>
      </c>
      <c r="B265" s="18"/>
      <c r="C265" s="19"/>
      <c r="D265" s="20"/>
      <c r="E265" s="20"/>
      <c r="F265" s="20"/>
      <c r="G265" s="20"/>
      <c r="H265" s="21"/>
      <c r="I265" s="21"/>
      <c r="J265" s="21"/>
      <c r="K265" s="21"/>
      <c r="L265" s="20"/>
      <c r="M265" s="22"/>
      <c r="N265" s="14" t="str">
        <f aca="false">IF(OR(H265="",I265="",J265="",H265=I265),"",ABS(J265-H265)/ABS(H265-I265))</f>
        <v/>
      </c>
      <c r="O265" s="15" t="str">
        <f aca="false">IF(OR(H265="",I265="",K265="",H265=I265),"",IF(F265="Sell",(H265-K265)/(I265-H265),(K265-H265)/(H265-I265)))</f>
        <v/>
      </c>
      <c r="P265" s="16" t="str">
        <f aca="false">IF(OR(O265="",M265=""),"",O265*M265)</f>
        <v/>
      </c>
      <c r="Q265" s="17" t="str">
        <f aca="false">IF(O265="","",IF(O265&gt;0.05,"Win",IF(O265&lt;-0.05,"Loss","Breakeven")))</f>
        <v/>
      </c>
      <c r="R265" s="20"/>
      <c r="S265" s="20"/>
      <c r="T265" s="20"/>
      <c r="U265" s="20"/>
    </row>
    <row r="266" customFormat="false" ht="15" hidden="false" customHeight="false" outlineLevel="0" collapsed="false">
      <c r="A266" s="8" t="str">
        <f aca="false">IF(B266="","",ROW()-1)</f>
        <v/>
      </c>
      <c r="B266" s="18"/>
      <c r="C266" s="19"/>
      <c r="D266" s="20"/>
      <c r="E266" s="20"/>
      <c r="F266" s="20"/>
      <c r="G266" s="20"/>
      <c r="H266" s="21"/>
      <c r="I266" s="21"/>
      <c r="J266" s="21"/>
      <c r="K266" s="21"/>
      <c r="L266" s="20"/>
      <c r="M266" s="22"/>
      <c r="N266" s="14" t="str">
        <f aca="false">IF(OR(H266="",I266="",J266="",H266=I266),"",ABS(J266-H266)/ABS(H266-I266))</f>
        <v/>
      </c>
      <c r="O266" s="15" t="str">
        <f aca="false">IF(OR(H266="",I266="",K266="",H266=I266),"",IF(F266="Sell",(H266-K266)/(I266-H266),(K266-H266)/(H266-I266)))</f>
        <v/>
      </c>
      <c r="P266" s="16" t="str">
        <f aca="false">IF(OR(O266="",M266=""),"",O266*M266)</f>
        <v/>
      </c>
      <c r="Q266" s="17" t="str">
        <f aca="false">IF(O266="","",IF(O266&gt;0.05,"Win",IF(O266&lt;-0.05,"Loss","Breakeven")))</f>
        <v/>
      </c>
      <c r="R266" s="20"/>
      <c r="S266" s="20"/>
      <c r="T266" s="20"/>
      <c r="U266" s="20"/>
    </row>
    <row r="267" customFormat="false" ht="15" hidden="false" customHeight="false" outlineLevel="0" collapsed="false">
      <c r="A267" s="8" t="str">
        <f aca="false">IF(B267="","",ROW()-1)</f>
        <v/>
      </c>
      <c r="B267" s="18"/>
      <c r="C267" s="19"/>
      <c r="D267" s="20"/>
      <c r="E267" s="20"/>
      <c r="F267" s="20"/>
      <c r="G267" s="20"/>
      <c r="H267" s="21"/>
      <c r="I267" s="21"/>
      <c r="J267" s="21"/>
      <c r="K267" s="21"/>
      <c r="L267" s="20"/>
      <c r="M267" s="22"/>
      <c r="N267" s="14" t="str">
        <f aca="false">IF(OR(H267="",I267="",J267="",H267=I267),"",ABS(J267-H267)/ABS(H267-I267))</f>
        <v/>
      </c>
      <c r="O267" s="15" t="str">
        <f aca="false">IF(OR(H267="",I267="",K267="",H267=I267),"",IF(F267="Sell",(H267-K267)/(I267-H267),(K267-H267)/(H267-I267)))</f>
        <v/>
      </c>
      <c r="P267" s="16" t="str">
        <f aca="false">IF(OR(O267="",M267=""),"",O267*M267)</f>
        <v/>
      </c>
      <c r="Q267" s="17" t="str">
        <f aca="false">IF(O267="","",IF(O267&gt;0.05,"Win",IF(O267&lt;-0.05,"Loss","Breakeven")))</f>
        <v/>
      </c>
      <c r="R267" s="20"/>
      <c r="S267" s="20"/>
      <c r="T267" s="20"/>
      <c r="U267" s="20"/>
    </row>
    <row r="268" customFormat="false" ht="15" hidden="false" customHeight="false" outlineLevel="0" collapsed="false">
      <c r="A268" s="8" t="str">
        <f aca="false">IF(B268="","",ROW()-1)</f>
        <v/>
      </c>
      <c r="B268" s="18"/>
      <c r="C268" s="19"/>
      <c r="D268" s="20"/>
      <c r="E268" s="20"/>
      <c r="F268" s="20"/>
      <c r="G268" s="20"/>
      <c r="H268" s="21"/>
      <c r="I268" s="21"/>
      <c r="J268" s="21"/>
      <c r="K268" s="21"/>
      <c r="L268" s="20"/>
      <c r="M268" s="22"/>
      <c r="N268" s="14" t="str">
        <f aca="false">IF(OR(H268="",I268="",J268="",H268=I268),"",ABS(J268-H268)/ABS(H268-I268))</f>
        <v/>
      </c>
      <c r="O268" s="15" t="str">
        <f aca="false">IF(OR(H268="",I268="",K268="",H268=I268),"",IF(F268="Sell",(H268-K268)/(I268-H268),(K268-H268)/(H268-I268)))</f>
        <v/>
      </c>
      <c r="P268" s="16" t="str">
        <f aca="false">IF(OR(O268="",M268=""),"",O268*M268)</f>
        <v/>
      </c>
      <c r="Q268" s="17" t="str">
        <f aca="false">IF(O268="","",IF(O268&gt;0.05,"Win",IF(O268&lt;-0.05,"Loss","Breakeven")))</f>
        <v/>
      </c>
      <c r="R268" s="20"/>
      <c r="S268" s="20"/>
      <c r="T268" s="20"/>
      <c r="U268" s="20"/>
    </row>
    <row r="269" customFormat="false" ht="15" hidden="false" customHeight="false" outlineLevel="0" collapsed="false">
      <c r="A269" s="8" t="str">
        <f aca="false">IF(B269="","",ROW()-1)</f>
        <v/>
      </c>
      <c r="B269" s="18"/>
      <c r="C269" s="19"/>
      <c r="D269" s="20"/>
      <c r="E269" s="20"/>
      <c r="F269" s="20"/>
      <c r="G269" s="20"/>
      <c r="H269" s="21"/>
      <c r="I269" s="21"/>
      <c r="J269" s="21"/>
      <c r="K269" s="21"/>
      <c r="L269" s="20"/>
      <c r="M269" s="22"/>
      <c r="N269" s="14" t="str">
        <f aca="false">IF(OR(H269="",I269="",J269="",H269=I269),"",ABS(J269-H269)/ABS(H269-I269))</f>
        <v/>
      </c>
      <c r="O269" s="15" t="str">
        <f aca="false">IF(OR(H269="",I269="",K269="",H269=I269),"",IF(F269="Sell",(H269-K269)/(I269-H269),(K269-H269)/(H269-I269)))</f>
        <v/>
      </c>
      <c r="P269" s="16" t="str">
        <f aca="false">IF(OR(O269="",M269=""),"",O269*M269)</f>
        <v/>
      </c>
      <c r="Q269" s="17" t="str">
        <f aca="false">IF(O269="","",IF(O269&gt;0.05,"Win",IF(O269&lt;-0.05,"Loss","Breakeven")))</f>
        <v/>
      </c>
      <c r="R269" s="20"/>
      <c r="S269" s="20"/>
      <c r="T269" s="20"/>
      <c r="U269" s="20"/>
    </row>
    <row r="270" customFormat="false" ht="15" hidden="false" customHeight="false" outlineLevel="0" collapsed="false">
      <c r="A270" s="8" t="str">
        <f aca="false">IF(B270="","",ROW()-1)</f>
        <v/>
      </c>
      <c r="B270" s="18"/>
      <c r="C270" s="19"/>
      <c r="D270" s="20"/>
      <c r="E270" s="20"/>
      <c r="F270" s="20"/>
      <c r="G270" s="20"/>
      <c r="H270" s="21"/>
      <c r="I270" s="21"/>
      <c r="J270" s="21"/>
      <c r="K270" s="21"/>
      <c r="L270" s="20"/>
      <c r="M270" s="22"/>
      <c r="N270" s="14" t="str">
        <f aca="false">IF(OR(H270="",I270="",J270="",H270=I270),"",ABS(J270-H270)/ABS(H270-I270))</f>
        <v/>
      </c>
      <c r="O270" s="15" t="str">
        <f aca="false">IF(OR(H270="",I270="",K270="",H270=I270),"",IF(F270="Sell",(H270-K270)/(I270-H270),(K270-H270)/(H270-I270)))</f>
        <v/>
      </c>
      <c r="P270" s="16" t="str">
        <f aca="false">IF(OR(O270="",M270=""),"",O270*M270)</f>
        <v/>
      </c>
      <c r="Q270" s="17" t="str">
        <f aca="false">IF(O270="","",IF(O270&gt;0.05,"Win",IF(O270&lt;-0.05,"Loss","Breakeven")))</f>
        <v/>
      </c>
      <c r="R270" s="20"/>
      <c r="S270" s="20"/>
      <c r="T270" s="20"/>
      <c r="U270" s="20"/>
    </row>
    <row r="271" customFormat="false" ht="15" hidden="false" customHeight="false" outlineLevel="0" collapsed="false">
      <c r="A271" s="8" t="str">
        <f aca="false">IF(B271="","",ROW()-1)</f>
        <v/>
      </c>
      <c r="B271" s="18"/>
      <c r="C271" s="19"/>
      <c r="D271" s="20"/>
      <c r="E271" s="20"/>
      <c r="F271" s="20"/>
      <c r="G271" s="20"/>
      <c r="H271" s="21"/>
      <c r="I271" s="21"/>
      <c r="J271" s="21"/>
      <c r="K271" s="21"/>
      <c r="L271" s="20"/>
      <c r="M271" s="22"/>
      <c r="N271" s="14" t="str">
        <f aca="false">IF(OR(H271="",I271="",J271="",H271=I271),"",ABS(J271-H271)/ABS(H271-I271))</f>
        <v/>
      </c>
      <c r="O271" s="15" t="str">
        <f aca="false">IF(OR(H271="",I271="",K271="",H271=I271),"",IF(F271="Sell",(H271-K271)/(I271-H271),(K271-H271)/(H271-I271)))</f>
        <v/>
      </c>
      <c r="P271" s="16" t="str">
        <f aca="false">IF(OR(O271="",M271=""),"",O271*M271)</f>
        <v/>
      </c>
      <c r="Q271" s="17" t="str">
        <f aca="false">IF(O271="","",IF(O271&gt;0.05,"Win",IF(O271&lt;-0.05,"Loss","Breakeven")))</f>
        <v/>
      </c>
      <c r="R271" s="20"/>
      <c r="S271" s="20"/>
      <c r="T271" s="20"/>
      <c r="U271" s="20"/>
    </row>
    <row r="272" customFormat="false" ht="15" hidden="false" customHeight="false" outlineLevel="0" collapsed="false">
      <c r="A272" s="8" t="str">
        <f aca="false">IF(B272="","",ROW()-1)</f>
        <v/>
      </c>
      <c r="B272" s="18"/>
      <c r="C272" s="19"/>
      <c r="D272" s="20"/>
      <c r="E272" s="20"/>
      <c r="F272" s="20"/>
      <c r="G272" s="20"/>
      <c r="H272" s="21"/>
      <c r="I272" s="21"/>
      <c r="J272" s="21"/>
      <c r="K272" s="21"/>
      <c r="L272" s="20"/>
      <c r="M272" s="22"/>
      <c r="N272" s="14" t="str">
        <f aca="false">IF(OR(H272="",I272="",J272="",H272=I272),"",ABS(J272-H272)/ABS(H272-I272))</f>
        <v/>
      </c>
      <c r="O272" s="15" t="str">
        <f aca="false">IF(OR(H272="",I272="",K272="",H272=I272),"",IF(F272="Sell",(H272-K272)/(I272-H272),(K272-H272)/(H272-I272)))</f>
        <v/>
      </c>
      <c r="P272" s="16" t="str">
        <f aca="false">IF(OR(O272="",M272=""),"",O272*M272)</f>
        <v/>
      </c>
      <c r="Q272" s="17" t="str">
        <f aca="false">IF(O272="","",IF(O272&gt;0.05,"Win",IF(O272&lt;-0.05,"Loss","Breakeven")))</f>
        <v/>
      </c>
      <c r="R272" s="20"/>
      <c r="S272" s="20"/>
      <c r="T272" s="20"/>
      <c r="U272" s="20"/>
    </row>
    <row r="273" customFormat="false" ht="15" hidden="false" customHeight="false" outlineLevel="0" collapsed="false">
      <c r="A273" s="8" t="str">
        <f aca="false">IF(B273="","",ROW()-1)</f>
        <v/>
      </c>
      <c r="B273" s="18"/>
      <c r="C273" s="19"/>
      <c r="D273" s="20"/>
      <c r="E273" s="20"/>
      <c r="F273" s="20"/>
      <c r="G273" s="20"/>
      <c r="H273" s="21"/>
      <c r="I273" s="21"/>
      <c r="J273" s="21"/>
      <c r="K273" s="21"/>
      <c r="L273" s="20"/>
      <c r="M273" s="22"/>
      <c r="N273" s="14" t="str">
        <f aca="false">IF(OR(H273="",I273="",J273="",H273=I273),"",ABS(J273-H273)/ABS(H273-I273))</f>
        <v/>
      </c>
      <c r="O273" s="15" t="str">
        <f aca="false">IF(OR(H273="",I273="",K273="",H273=I273),"",IF(F273="Sell",(H273-K273)/(I273-H273),(K273-H273)/(H273-I273)))</f>
        <v/>
      </c>
      <c r="P273" s="16" t="str">
        <f aca="false">IF(OR(O273="",M273=""),"",O273*M273)</f>
        <v/>
      </c>
      <c r="Q273" s="17" t="str">
        <f aca="false">IF(O273="","",IF(O273&gt;0.05,"Win",IF(O273&lt;-0.05,"Loss","Breakeven")))</f>
        <v/>
      </c>
      <c r="R273" s="20"/>
      <c r="S273" s="20"/>
      <c r="T273" s="20"/>
      <c r="U273" s="20"/>
    </row>
    <row r="274" customFormat="false" ht="15" hidden="false" customHeight="false" outlineLevel="0" collapsed="false">
      <c r="A274" s="8" t="str">
        <f aca="false">IF(B274="","",ROW()-1)</f>
        <v/>
      </c>
      <c r="B274" s="18"/>
      <c r="C274" s="19"/>
      <c r="D274" s="20"/>
      <c r="E274" s="20"/>
      <c r="F274" s="20"/>
      <c r="G274" s="20"/>
      <c r="H274" s="21"/>
      <c r="I274" s="21"/>
      <c r="J274" s="21"/>
      <c r="K274" s="21"/>
      <c r="L274" s="20"/>
      <c r="M274" s="22"/>
      <c r="N274" s="14" t="str">
        <f aca="false">IF(OR(H274="",I274="",J274="",H274=I274),"",ABS(J274-H274)/ABS(H274-I274))</f>
        <v/>
      </c>
      <c r="O274" s="15" t="str">
        <f aca="false">IF(OR(H274="",I274="",K274="",H274=I274),"",IF(F274="Sell",(H274-K274)/(I274-H274),(K274-H274)/(H274-I274)))</f>
        <v/>
      </c>
      <c r="P274" s="16" t="str">
        <f aca="false">IF(OR(O274="",M274=""),"",O274*M274)</f>
        <v/>
      </c>
      <c r="Q274" s="17" t="str">
        <f aca="false">IF(O274="","",IF(O274&gt;0.05,"Win",IF(O274&lt;-0.05,"Loss","Breakeven")))</f>
        <v/>
      </c>
      <c r="R274" s="20"/>
      <c r="S274" s="20"/>
      <c r="T274" s="20"/>
      <c r="U274" s="20"/>
    </row>
    <row r="275" customFormat="false" ht="15" hidden="false" customHeight="false" outlineLevel="0" collapsed="false">
      <c r="A275" s="8" t="str">
        <f aca="false">IF(B275="","",ROW()-1)</f>
        <v/>
      </c>
      <c r="B275" s="18"/>
      <c r="C275" s="19"/>
      <c r="D275" s="20"/>
      <c r="E275" s="20"/>
      <c r="F275" s="20"/>
      <c r="G275" s="20"/>
      <c r="H275" s="21"/>
      <c r="I275" s="21"/>
      <c r="J275" s="21"/>
      <c r="K275" s="21"/>
      <c r="L275" s="20"/>
      <c r="M275" s="22"/>
      <c r="N275" s="14" t="str">
        <f aca="false">IF(OR(H275="",I275="",J275="",H275=I275),"",ABS(J275-H275)/ABS(H275-I275))</f>
        <v/>
      </c>
      <c r="O275" s="15" t="str">
        <f aca="false">IF(OR(H275="",I275="",K275="",H275=I275),"",IF(F275="Sell",(H275-K275)/(I275-H275),(K275-H275)/(H275-I275)))</f>
        <v/>
      </c>
      <c r="P275" s="16" t="str">
        <f aca="false">IF(OR(O275="",M275=""),"",O275*M275)</f>
        <v/>
      </c>
      <c r="Q275" s="17" t="str">
        <f aca="false">IF(O275="","",IF(O275&gt;0.05,"Win",IF(O275&lt;-0.05,"Loss","Breakeven")))</f>
        <v/>
      </c>
      <c r="R275" s="20"/>
      <c r="S275" s="20"/>
      <c r="T275" s="20"/>
      <c r="U275" s="20"/>
    </row>
    <row r="276" customFormat="false" ht="15" hidden="false" customHeight="false" outlineLevel="0" collapsed="false">
      <c r="A276" s="8" t="str">
        <f aca="false">IF(B276="","",ROW()-1)</f>
        <v/>
      </c>
      <c r="B276" s="18"/>
      <c r="C276" s="19"/>
      <c r="D276" s="20"/>
      <c r="E276" s="20"/>
      <c r="F276" s="20"/>
      <c r="G276" s="20"/>
      <c r="H276" s="21"/>
      <c r="I276" s="21"/>
      <c r="J276" s="21"/>
      <c r="K276" s="21"/>
      <c r="L276" s="20"/>
      <c r="M276" s="22"/>
      <c r="N276" s="14" t="str">
        <f aca="false">IF(OR(H276="",I276="",J276="",H276=I276),"",ABS(J276-H276)/ABS(H276-I276))</f>
        <v/>
      </c>
      <c r="O276" s="15" t="str">
        <f aca="false">IF(OR(H276="",I276="",K276="",H276=I276),"",IF(F276="Sell",(H276-K276)/(I276-H276),(K276-H276)/(H276-I276)))</f>
        <v/>
      </c>
      <c r="P276" s="16" t="str">
        <f aca="false">IF(OR(O276="",M276=""),"",O276*M276)</f>
        <v/>
      </c>
      <c r="Q276" s="17" t="str">
        <f aca="false">IF(O276="","",IF(O276&gt;0.05,"Win",IF(O276&lt;-0.05,"Loss","Breakeven")))</f>
        <v/>
      </c>
      <c r="R276" s="20"/>
      <c r="S276" s="20"/>
      <c r="T276" s="20"/>
      <c r="U276" s="20"/>
    </row>
    <row r="277" customFormat="false" ht="15" hidden="false" customHeight="false" outlineLevel="0" collapsed="false">
      <c r="A277" s="8" t="str">
        <f aca="false">IF(B277="","",ROW()-1)</f>
        <v/>
      </c>
      <c r="B277" s="18"/>
      <c r="C277" s="19"/>
      <c r="D277" s="20"/>
      <c r="E277" s="20"/>
      <c r="F277" s="20"/>
      <c r="G277" s="20"/>
      <c r="H277" s="21"/>
      <c r="I277" s="21"/>
      <c r="J277" s="21"/>
      <c r="K277" s="21"/>
      <c r="L277" s="20"/>
      <c r="M277" s="22"/>
      <c r="N277" s="14" t="str">
        <f aca="false">IF(OR(H277="",I277="",J277="",H277=I277),"",ABS(J277-H277)/ABS(H277-I277))</f>
        <v/>
      </c>
      <c r="O277" s="15" t="str">
        <f aca="false">IF(OR(H277="",I277="",K277="",H277=I277),"",IF(F277="Sell",(H277-K277)/(I277-H277),(K277-H277)/(H277-I277)))</f>
        <v/>
      </c>
      <c r="P277" s="16" t="str">
        <f aca="false">IF(OR(O277="",M277=""),"",O277*M277)</f>
        <v/>
      </c>
      <c r="Q277" s="17" t="str">
        <f aca="false">IF(O277="","",IF(O277&gt;0.05,"Win",IF(O277&lt;-0.05,"Loss","Breakeven")))</f>
        <v/>
      </c>
      <c r="R277" s="20"/>
      <c r="S277" s="20"/>
      <c r="T277" s="20"/>
      <c r="U277" s="20"/>
    </row>
    <row r="278" customFormat="false" ht="15" hidden="false" customHeight="false" outlineLevel="0" collapsed="false">
      <c r="A278" s="8" t="str">
        <f aca="false">IF(B278="","",ROW()-1)</f>
        <v/>
      </c>
      <c r="B278" s="18"/>
      <c r="C278" s="19"/>
      <c r="D278" s="20"/>
      <c r="E278" s="20"/>
      <c r="F278" s="20"/>
      <c r="G278" s="20"/>
      <c r="H278" s="21"/>
      <c r="I278" s="21"/>
      <c r="J278" s="21"/>
      <c r="K278" s="21"/>
      <c r="L278" s="20"/>
      <c r="M278" s="22"/>
      <c r="N278" s="14" t="str">
        <f aca="false">IF(OR(H278="",I278="",J278="",H278=I278),"",ABS(J278-H278)/ABS(H278-I278))</f>
        <v/>
      </c>
      <c r="O278" s="15" t="str">
        <f aca="false">IF(OR(H278="",I278="",K278="",H278=I278),"",IF(F278="Sell",(H278-K278)/(I278-H278),(K278-H278)/(H278-I278)))</f>
        <v/>
      </c>
      <c r="P278" s="16" t="str">
        <f aca="false">IF(OR(O278="",M278=""),"",O278*M278)</f>
        <v/>
      </c>
      <c r="Q278" s="17" t="str">
        <f aca="false">IF(O278="","",IF(O278&gt;0.05,"Win",IF(O278&lt;-0.05,"Loss","Breakeven")))</f>
        <v/>
      </c>
      <c r="R278" s="20"/>
      <c r="S278" s="20"/>
      <c r="T278" s="20"/>
      <c r="U278" s="20"/>
    </row>
    <row r="279" customFormat="false" ht="15" hidden="false" customHeight="false" outlineLevel="0" collapsed="false">
      <c r="A279" s="8" t="str">
        <f aca="false">IF(B279="","",ROW()-1)</f>
        <v/>
      </c>
      <c r="B279" s="18"/>
      <c r="C279" s="19"/>
      <c r="D279" s="20"/>
      <c r="E279" s="20"/>
      <c r="F279" s="20"/>
      <c r="G279" s="20"/>
      <c r="H279" s="21"/>
      <c r="I279" s="21"/>
      <c r="J279" s="21"/>
      <c r="K279" s="21"/>
      <c r="L279" s="20"/>
      <c r="M279" s="22"/>
      <c r="N279" s="14" t="str">
        <f aca="false">IF(OR(H279="",I279="",J279="",H279=I279),"",ABS(J279-H279)/ABS(H279-I279))</f>
        <v/>
      </c>
      <c r="O279" s="15" t="str">
        <f aca="false">IF(OR(H279="",I279="",K279="",H279=I279),"",IF(F279="Sell",(H279-K279)/(I279-H279),(K279-H279)/(H279-I279)))</f>
        <v/>
      </c>
      <c r="P279" s="16" t="str">
        <f aca="false">IF(OR(O279="",M279=""),"",O279*M279)</f>
        <v/>
      </c>
      <c r="Q279" s="17" t="str">
        <f aca="false">IF(O279="","",IF(O279&gt;0.05,"Win",IF(O279&lt;-0.05,"Loss","Breakeven")))</f>
        <v/>
      </c>
      <c r="R279" s="20"/>
      <c r="S279" s="20"/>
      <c r="T279" s="20"/>
      <c r="U279" s="20"/>
    </row>
    <row r="280" customFormat="false" ht="15" hidden="false" customHeight="false" outlineLevel="0" collapsed="false">
      <c r="A280" s="8" t="str">
        <f aca="false">IF(B280="","",ROW()-1)</f>
        <v/>
      </c>
      <c r="B280" s="18"/>
      <c r="C280" s="19"/>
      <c r="D280" s="20"/>
      <c r="E280" s="20"/>
      <c r="F280" s="20"/>
      <c r="G280" s="20"/>
      <c r="H280" s="21"/>
      <c r="I280" s="21"/>
      <c r="J280" s="21"/>
      <c r="K280" s="21"/>
      <c r="L280" s="20"/>
      <c r="M280" s="22"/>
      <c r="N280" s="14" t="str">
        <f aca="false">IF(OR(H280="",I280="",J280="",H280=I280),"",ABS(J280-H280)/ABS(H280-I280))</f>
        <v/>
      </c>
      <c r="O280" s="15" t="str">
        <f aca="false">IF(OR(H280="",I280="",K280="",H280=I280),"",IF(F280="Sell",(H280-K280)/(I280-H280),(K280-H280)/(H280-I280)))</f>
        <v/>
      </c>
      <c r="P280" s="16" t="str">
        <f aca="false">IF(OR(O280="",M280=""),"",O280*M280)</f>
        <v/>
      </c>
      <c r="Q280" s="17" t="str">
        <f aca="false">IF(O280="","",IF(O280&gt;0.05,"Win",IF(O280&lt;-0.05,"Loss","Breakeven")))</f>
        <v/>
      </c>
      <c r="R280" s="20"/>
      <c r="S280" s="20"/>
      <c r="T280" s="20"/>
      <c r="U280" s="20"/>
    </row>
    <row r="281" customFormat="false" ht="15" hidden="false" customHeight="false" outlineLevel="0" collapsed="false">
      <c r="A281" s="8" t="str">
        <f aca="false">IF(B281="","",ROW()-1)</f>
        <v/>
      </c>
      <c r="B281" s="18"/>
      <c r="C281" s="19"/>
      <c r="D281" s="20"/>
      <c r="E281" s="20"/>
      <c r="F281" s="20"/>
      <c r="G281" s="20"/>
      <c r="H281" s="21"/>
      <c r="I281" s="21"/>
      <c r="J281" s="21"/>
      <c r="K281" s="21"/>
      <c r="L281" s="20"/>
      <c r="M281" s="22"/>
      <c r="N281" s="14" t="str">
        <f aca="false">IF(OR(H281="",I281="",J281="",H281=I281),"",ABS(J281-H281)/ABS(H281-I281))</f>
        <v/>
      </c>
      <c r="O281" s="15" t="str">
        <f aca="false">IF(OR(H281="",I281="",K281="",H281=I281),"",IF(F281="Sell",(H281-K281)/(I281-H281),(K281-H281)/(H281-I281)))</f>
        <v/>
      </c>
      <c r="P281" s="16" t="str">
        <f aca="false">IF(OR(O281="",M281=""),"",O281*M281)</f>
        <v/>
      </c>
      <c r="Q281" s="17" t="str">
        <f aca="false">IF(O281="","",IF(O281&gt;0.05,"Win",IF(O281&lt;-0.05,"Loss","Breakeven")))</f>
        <v/>
      </c>
      <c r="R281" s="20"/>
      <c r="S281" s="20"/>
      <c r="T281" s="20"/>
      <c r="U281" s="20"/>
    </row>
    <row r="282" customFormat="false" ht="15" hidden="false" customHeight="false" outlineLevel="0" collapsed="false">
      <c r="A282" s="8" t="str">
        <f aca="false">IF(B282="","",ROW()-1)</f>
        <v/>
      </c>
      <c r="B282" s="18"/>
      <c r="C282" s="19"/>
      <c r="D282" s="20"/>
      <c r="E282" s="20"/>
      <c r="F282" s="20"/>
      <c r="G282" s="20"/>
      <c r="H282" s="21"/>
      <c r="I282" s="21"/>
      <c r="J282" s="21"/>
      <c r="K282" s="21"/>
      <c r="L282" s="20"/>
      <c r="M282" s="22"/>
      <c r="N282" s="14" t="str">
        <f aca="false">IF(OR(H282="",I282="",J282="",H282=I282),"",ABS(J282-H282)/ABS(H282-I282))</f>
        <v/>
      </c>
      <c r="O282" s="15" t="str">
        <f aca="false">IF(OR(H282="",I282="",K282="",H282=I282),"",IF(F282="Sell",(H282-K282)/(I282-H282),(K282-H282)/(H282-I282)))</f>
        <v/>
      </c>
      <c r="P282" s="16" t="str">
        <f aca="false">IF(OR(O282="",M282=""),"",O282*M282)</f>
        <v/>
      </c>
      <c r="Q282" s="17" t="str">
        <f aca="false">IF(O282="","",IF(O282&gt;0.05,"Win",IF(O282&lt;-0.05,"Loss","Breakeven")))</f>
        <v/>
      </c>
      <c r="R282" s="20"/>
      <c r="S282" s="20"/>
      <c r="T282" s="20"/>
      <c r="U282" s="20"/>
    </row>
    <row r="283" customFormat="false" ht="15" hidden="false" customHeight="false" outlineLevel="0" collapsed="false">
      <c r="A283" s="8" t="str">
        <f aca="false">IF(B283="","",ROW()-1)</f>
        <v/>
      </c>
      <c r="B283" s="18"/>
      <c r="C283" s="19"/>
      <c r="D283" s="20"/>
      <c r="E283" s="20"/>
      <c r="F283" s="20"/>
      <c r="G283" s="20"/>
      <c r="H283" s="21"/>
      <c r="I283" s="21"/>
      <c r="J283" s="21"/>
      <c r="K283" s="21"/>
      <c r="L283" s="20"/>
      <c r="M283" s="22"/>
      <c r="N283" s="14" t="str">
        <f aca="false">IF(OR(H283="",I283="",J283="",H283=I283),"",ABS(J283-H283)/ABS(H283-I283))</f>
        <v/>
      </c>
      <c r="O283" s="15" t="str">
        <f aca="false">IF(OR(H283="",I283="",K283="",H283=I283),"",IF(F283="Sell",(H283-K283)/(I283-H283),(K283-H283)/(H283-I283)))</f>
        <v/>
      </c>
      <c r="P283" s="16" t="str">
        <f aca="false">IF(OR(O283="",M283=""),"",O283*M283)</f>
        <v/>
      </c>
      <c r="Q283" s="17" t="str">
        <f aca="false">IF(O283="","",IF(O283&gt;0.05,"Win",IF(O283&lt;-0.05,"Loss","Breakeven")))</f>
        <v/>
      </c>
      <c r="R283" s="20"/>
      <c r="S283" s="20"/>
      <c r="T283" s="20"/>
      <c r="U283" s="20"/>
    </row>
    <row r="284" customFormat="false" ht="15" hidden="false" customHeight="false" outlineLevel="0" collapsed="false">
      <c r="A284" s="8" t="str">
        <f aca="false">IF(B284="","",ROW()-1)</f>
        <v/>
      </c>
      <c r="B284" s="18"/>
      <c r="C284" s="19"/>
      <c r="D284" s="20"/>
      <c r="E284" s="20"/>
      <c r="F284" s="20"/>
      <c r="G284" s="20"/>
      <c r="H284" s="21"/>
      <c r="I284" s="21"/>
      <c r="J284" s="21"/>
      <c r="K284" s="21"/>
      <c r="L284" s="20"/>
      <c r="M284" s="22"/>
      <c r="N284" s="14" t="str">
        <f aca="false">IF(OR(H284="",I284="",J284="",H284=I284),"",ABS(J284-H284)/ABS(H284-I284))</f>
        <v/>
      </c>
      <c r="O284" s="15" t="str">
        <f aca="false">IF(OR(H284="",I284="",K284="",H284=I284),"",IF(F284="Sell",(H284-K284)/(I284-H284),(K284-H284)/(H284-I284)))</f>
        <v/>
      </c>
      <c r="P284" s="16" t="str">
        <f aca="false">IF(OR(O284="",M284=""),"",O284*M284)</f>
        <v/>
      </c>
      <c r="Q284" s="17" t="str">
        <f aca="false">IF(O284="","",IF(O284&gt;0.05,"Win",IF(O284&lt;-0.05,"Loss","Breakeven")))</f>
        <v/>
      </c>
      <c r="R284" s="20"/>
      <c r="S284" s="20"/>
      <c r="T284" s="20"/>
      <c r="U284" s="20"/>
    </row>
    <row r="285" customFormat="false" ht="15" hidden="false" customHeight="false" outlineLevel="0" collapsed="false">
      <c r="A285" s="8" t="str">
        <f aca="false">IF(B285="","",ROW()-1)</f>
        <v/>
      </c>
      <c r="B285" s="18"/>
      <c r="C285" s="19"/>
      <c r="D285" s="20"/>
      <c r="E285" s="20"/>
      <c r="F285" s="20"/>
      <c r="G285" s="20"/>
      <c r="H285" s="21"/>
      <c r="I285" s="21"/>
      <c r="J285" s="21"/>
      <c r="K285" s="21"/>
      <c r="L285" s="20"/>
      <c r="M285" s="22"/>
      <c r="N285" s="14" t="str">
        <f aca="false">IF(OR(H285="",I285="",J285="",H285=I285),"",ABS(J285-H285)/ABS(H285-I285))</f>
        <v/>
      </c>
      <c r="O285" s="15" t="str">
        <f aca="false">IF(OR(H285="",I285="",K285="",H285=I285),"",IF(F285="Sell",(H285-K285)/(I285-H285),(K285-H285)/(H285-I285)))</f>
        <v/>
      </c>
      <c r="P285" s="16" t="str">
        <f aca="false">IF(OR(O285="",M285=""),"",O285*M285)</f>
        <v/>
      </c>
      <c r="Q285" s="17" t="str">
        <f aca="false">IF(O285="","",IF(O285&gt;0.05,"Win",IF(O285&lt;-0.05,"Loss","Breakeven")))</f>
        <v/>
      </c>
      <c r="R285" s="20"/>
      <c r="S285" s="20"/>
      <c r="T285" s="20"/>
      <c r="U285" s="20"/>
    </row>
    <row r="286" customFormat="false" ht="15" hidden="false" customHeight="false" outlineLevel="0" collapsed="false">
      <c r="A286" s="8" t="str">
        <f aca="false">IF(B286="","",ROW()-1)</f>
        <v/>
      </c>
      <c r="B286" s="18"/>
      <c r="C286" s="19"/>
      <c r="D286" s="20"/>
      <c r="E286" s="20"/>
      <c r="F286" s="20"/>
      <c r="G286" s="20"/>
      <c r="H286" s="21"/>
      <c r="I286" s="21"/>
      <c r="J286" s="21"/>
      <c r="K286" s="21"/>
      <c r="L286" s="20"/>
      <c r="M286" s="22"/>
      <c r="N286" s="14" t="str">
        <f aca="false">IF(OR(H286="",I286="",J286="",H286=I286),"",ABS(J286-H286)/ABS(H286-I286))</f>
        <v/>
      </c>
      <c r="O286" s="15" t="str">
        <f aca="false">IF(OR(H286="",I286="",K286="",H286=I286),"",IF(F286="Sell",(H286-K286)/(I286-H286),(K286-H286)/(H286-I286)))</f>
        <v/>
      </c>
      <c r="P286" s="16" t="str">
        <f aca="false">IF(OR(O286="",M286=""),"",O286*M286)</f>
        <v/>
      </c>
      <c r="Q286" s="17" t="str">
        <f aca="false">IF(O286="","",IF(O286&gt;0.05,"Win",IF(O286&lt;-0.05,"Loss","Breakeven")))</f>
        <v/>
      </c>
      <c r="R286" s="20"/>
      <c r="S286" s="20"/>
      <c r="T286" s="20"/>
      <c r="U286" s="20"/>
    </row>
    <row r="287" customFormat="false" ht="15" hidden="false" customHeight="false" outlineLevel="0" collapsed="false">
      <c r="A287" s="8" t="str">
        <f aca="false">IF(B287="","",ROW()-1)</f>
        <v/>
      </c>
      <c r="B287" s="18"/>
      <c r="C287" s="19"/>
      <c r="D287" s="20"/>
      <c r="E287" s="20"/>
      <c r="F287" s="20"/>
      <c r="G287" s="20"/>
      <c r="H287" s="21"/>
      <c r="I287" s="21"/>
      <c r="J287" s="21"/>
      <c r="K287" s="21"/>
      <c r="L287" s="20"/>
      <c r="M287" s="22"/>
      <c r="N287" s="14" t="str">
        <f aca="false">IF(OR(H287="",I287="",J287="",H287=I287),"",ABS(J287-H287)/ABS(H287-I287))</f>
        <v/>
      </c>
      <c r="O287" s="15" t="str">
        <f aca="false">IF(OR(H287="",I287="",K287="",H287=I287),"",IF(F287="Sell",(H287-K287)/(I287-H287),(K287-H287)/(H287-I287)))</f>
        <v/>
      </c>
      <c r="P287" s="16" t="str">
        <f aca="false">IF(OR(O287="",M287=""),"",O287*M287)</f>
        <v/>
      </c>
      <c r="Q287" s="17" t="str">
        <f aca="false">IF(O287="","",IF(O287&gt;0.05,"Win",IF(O287&lt;-0.05,"Loss","Breakeven")))</f>
        <v/>
      </c>
      <c r="R287" s="20"/>
      <c r="S287" s="20"/>
      <c r="T287" s="20"/>
      <c r="U287" s="20"/>
    </row>
    <row r="288" customFormat="false" ht="15" hidden="false" customHeight="false" outlineLevel="0" collapsed="false">
      <c r="A288" s="8" t="str">
        <f aca="false">IF(B288="","",ROW()-1)</f>
        <v/>
      </c>
      <c r="B288" s="18"/>
      <c r="C288" s="19"/>
      <c r="D288" s="20"/>
      <c r="E288" s="20"/>
      <c r="F288" s="20"/>
      <c r="G288" s="20"/>
      <c r="H288" s="21"/>
      <c r="I288" s="21"/>
      <c r="J288" s="21"/>
      <c r="K288" s="21"/>
      <c r="L288" s="20"/>
      <c r="M288" s="22"/>
      <c r="N288" s="14" t="str">
        <f aca="false">IF(OR(H288="",I288="",J288="",H288=I288),"",ABS(J288-H288)/ABS(H288-I288))</f>
        <v/>
      </c>
      <c r="O288" s="15" t="str">
        <f aca="false">IF(OR(H288="",I288="",K288="",H288=I288),"",IF(F288="Sell",(H288-K288)/(I288-H288),(K288-H288)/(H288-I288)))</f>
        <v/>
      </c>
      <c r="P288" s="16" t="str">
        <f aca="false">IF(OR(O288="",M288=""),"",O288*M288)</f>
        <v/>
      </c>
      <c r="Q288" s="17" t="str">
        <f aca="false">IF(O288="","",IF(O288&gt;0.05,"Win",IF(O288&lt;-0.05,"Loss","Breakeven")))</f>
        <v/>
      </c>
      <c r="R288" s="20"/>
      <c r="S288" s="20"/>
      <c r="T288" s="20"/>
      <c r="U288" s="20"/>
    </row>
    <row r="289" customFormat="false" ht="15" hidden="false" customHeight="false" outlineLevel="0" collapsed="false">
      <c r="A289" s="8" t="str">
        <f aca="false">IF(B289="","",ROW()-1)</f>
        <v/>
      </c>
      <c r="B289" s="18"/>
      <c r="C289" s="19"/>
      <c r="D289" s="20"/>
      <c r="E289" s="20"/>
      <c r="F289" s="20"/>
      <c r="G289" s="20"/>
      <c r="H289" s="21"/>
      <c r="I289" s="21"/>
      <c r="J289" s="21"/>
      <c r="K289" s="21"/>
      <c r="L289" s="20"/>
      <c r="M289" s="22"/>
      <c r="N289" s="14" t="str">
        <f aca="false">IF(OR(H289="",I289="",J289="",H289=I289),"",ABS(J289-H289)/ABS(H289-I289))</f>
        <v/>
      </c>
      <c r="O289" s="15" t="str">
        <f aca="false">IF(OR(H289="",I289="",K289="",H289=I289),"",IF(F289="Sell",(H289-K289)/(I289-H289),(K289-H289)/(H289-I289)))</f>
        <v/>
      </c>
      <c r="P289" s="16" t="str">
        <f aca="false">IF(OR(O289="",M289=""),"",O289*M289)</f>
        <v/>
      </c>
      <c r="Q289" s="17" t="str">
        <f aca="false">IF(O289="","",IF(O289&gt;0.05,"Win",IF(O289&lt;-0.05,"Loss","Breakeven")))</f>
        <v/>
      </c>
      <c r="R289" s="20"/>
      <c r="S289" s="20"/>
      <c r="T289" s="20"/>
      <c r="U289" s="20"/>
    </row>
    <row r="290" customFormat="false" ht="15" hidden="false" customHeight="false" outlineLevel="0" collapsed="false">
      <c r="A290" s="8" t="str">
        <f aca="false">IF(B290="","",ROW()-1)</f>
        <v/>
      </c>
      <c r="B290" s="18"/>
      <c r="C290" s="19"/>
      <c r="D290" s="20"/>
      <c r="E290" s="20"/>
      <c r="F290" s="20"/>
      <c r="G290" s="20"/>
      <c r="H290" s="21"/>
      <c r="I290" s="21"/>
      <c r="J290" s="21"/>
      <c r="K290" s="21"/>
      <c r="L290" s="20"/>
      <c r="M290" s="22"/>
      <c r="N290" s="14" t="str">
        <f aca="false">IF(OR(H290="",I290="",J290="",H290=I290),"",ABS(J290-H290)/ABS(H290-I290))</f>
        <v/>
      </c>
      <c r="O290" s="15" t="str">
        <f aca="false">IF(OR(H290="",I290="",K290="",H290=I290),"",IF(F290="Sell",(H290-K290)/(I290-H290),(K290-H290)/(H290-I290)))</f>
        <v/>
      </c>
      <c r="P290" s="16" t="str">
        <f aca="false">IF(OR(O290="",M290=""),"",O290*M290)</f>
        <v/>
      </c>
      <c r="Q290" s="17" t="str">
        <f aca="false">IF(O290="","",IF(O290&gt;0.05,"Win",IF(O290&lt;-0.05,"Loss","Breakeven")))</f>
        <v/>
      </c>
      <c r="R290" s="20"/>
      <c r="S290" s="20"/>
      <c r="T290" s="20"/>
      <c r="U290" s="20"/>
    </row>
    <row r="291" customFormat="false" ht="15" hidden="false" customHeight="false" outlineLevel="0" collapsed="false">
      <c r="A291" s="8" t="str">
        <f aca="false">IF(B291="","",ROW()-1)</f>
        <v/>
      </c>
      <c r="B291" s="18"/>
      <c r="C291" s="19"/>
      <c r="D291" s="20"/>
      <c r="E291" s="20"/>
      <c r="F291" s="20"/>
      <c r="G291" s="20"/>
      <c r="H291" s="21"/>
      <c r="I291" s="21"/>
      <c r="J291" s="21"/>
      <c r="K291" s="21"/>
      <c r="L291" s="20"/>
      <c r="M291" s="22"/>
      <c r="N291" s="14" t="str">
        <f aca="false">IF(OR(H291="",I291="",J291="",H291=I291),"",ABS(J291-H291)/ABS(H291-I291))</f>
        <v/>
      </c>
      <c r="O291" s="15" t="str">
        <f aca="false">IF(OR(H291="",I291="",K291="",H291=I291),"",IF(F291="Sell",(H291-K291)/(I291-H291),(K291-H291)/(H291-I291)))</f>
        <v/>
      </c>
      <c r="P291" s="16" t="str">
        <f aca="false">IF(OR(O291="",M291=""),"",O291*M291)</f>
        <v/>
      </c>
      <c r="Q291" s="17" t="str">
        <f aca="false">IF(O291="","",IF(O291&gt;0.05,"Win",IF(O291&lt;-0.05,"Loss","Breakeven")))</f>
        <v/>
      </c>
      <c r="R291" s="20"/>
      <c r="S291" s="20"/>
      <c r="T291" s="20"/>
      <c r="U291" s="20"/>
    </row>
    <row r="292" customFormat="false" ht="15" hidden="false" customHeight="false" outlineLevel="0" collapsed="false">
      <c r="A292" s="8" t="str">
        <f aca="false">IF(B292="","",ROW()-1)</f>
        <v/>
      </c>
      <c r="B292" s="18"/>
      <c r="C292" s="19"/>
      <c r="D292" s="20"/>
      <c r="E292" s="20"/>
      <c r="F292" s="20"/>
      <c r="G292" s="20"/>
      <c r="H292" s="21"/>
      <c r="I292" s="21"/>
      <c r="J292" s="21"/>
      <c r="K292" s="21"/>
      <c r="L292" s="20"/>
      <c r="M292" s="22"/>
      <c r="N292" s="14" t="str">
        <f aca="false">IF(OR(H292="",I292="",J292="",H292=I292),"",ABS(J292-H292)/ABS(H292-I292))</f>
        <v/>
      </c>
      <c r="O292" s="15" t="str">
        <f aca="false">IF(OR(H292="",I292="",K292="",H292=I292),"",IF(F292="Sell",(H292-K292)/(I292-H292),(K292-H292)/(H292-I292)))</f>
        <v/>
      </c>
      <c r="P292" s="16" t="str">
        <f aca="false">IF(OR(O292="",M292=""),"",O292*M292)</f>
        <v/>
      </c>
      <c r="Q292" s="17" t="str">
        <f aca="false">IF(O292="","",IF(O292&gt;0.05,"Win",IF(O292&lt;-0.05,"Loss","Breakeven")))</f>
        <v/>
      </c>
      <c r="R292" s="20"/>
      <c r="S292" s="20"/>
      <c r="T292" s="20"/>
      <c r="U292" s="20"/>
    </row>
    <row r="293" customFormat="false" ht="15" hidden="false" customHeight="false" outlineLevel="0" collapsed="false">
      <c r="A293" s="8" t="str">
        <f aca="false">IF(B293="","",ROW()-1)</f>
        <v/>
      </c>
      <c r="B293" s="18"/>
      <c r="C293" s="19"/>
      <c r="D293" s="20"/>
      <c r="E293" s="20"/>
      <c r="F293" s="20"/>
      <c r="G293" s="20"/>
      <c r="H293" s="21"/>
      <c r="I293" s="21"/>
      <c r="J293" s="21"/>
      <c r="K293" s="21"/>
      <c r="L293" s="20"/>
      <c r="M293" s="22"/>
      <c r="N293" s="14" t="str">
        <f aca="false">IF(OR(H293="",I293="",J293="",H293=I293),"",ABS(J293-H293)/ABS(H293-I293))</f>
        <v/>
      </c>
      <c r="O293" s="15" t="str">
        <f aca="false">IF(OR(H293="",I293="",K293="",H293=I293),"",IF(F293="Sell",(H293-K293)/(I293-H293),(K293-H293)/(H293-I293)))</f>
        <v/>
      </c>
      <c r="P293" s="16" t="str">
        <f aca="false">IF(OR(O293="",M293=""),"",O293*M293)</f>
        <v/>
      </c>
      <c r="Q293" s="17" t="str">
        <f aca="false">IF(O293="","",IF(O293&gt;0.05,"Win",IF(O293&lt;-0.05,"Loss","Breakeven")))</f>
        <v/>
      </c>
      <c r="R293" s="20"/>
      <c r="S293" s="20"/>
      <c r="T293" s="20"/>
      <c r="U293" s="20"/>
    </row>
    <row r="294" customFormat="false" ht="15" hidden="false" customHeight="false" outlineLevel="0" collapsed="false">
      <c r="A294" s="8" t="str">
        <f aca="false">IF(B294="","",ROW()-1)</f>
        <v/>
      </c>
      <c r="B294" s="18"/>
      <c r="C294" s="19"/>
      <c r="D294" s="20"/>
      <c r="E294" s="20"/>
      <c r="F294" s="20"/>
      <c r="G294" s="20"/>
      <c r="H294" s="21"/>
      <c r="I294" s="21"/>
      <c r="J294" s="21"/>
      <c r="K294" s="21"/>
      <c r="L294" s="20"/>
      <c r="M294" s="22"/>
      <c r="N294" s="14" t="str">
        <f aca="false">IF(OR(H294="",I294="",J294="",H294=I294),"",ABS(J294-H294)/ABS(H294-I294))</f>
        <v/>
      </c>
      <c r="O294" s="15" t="str">
        <f aca="false">IF(OR(H294="",I294="",K294="",H294=I294),"",IF(F294="Sell",(H294-K294)/(I294-H294),(K294-H294)/(H294-I294)))</f>
        <v/>
      </c>
      <c r="P294" s="16" t="str">
        <f aca="false">IF(OR(O294="",M294=""),"",O294*M294)</f>
        <v/>
      </c>
      <c r="Q294" s="17" t="str">
        <f aca="false">IF(O294="","",IF(O294&gt;0.05,"Win",IF(O294&lt;-0.05,"Loss","Breakeven")))</f>
        <v/>
      </c>
      <c r="R294" s="20"/>
      <c r="S294" s="20"/>
      <c r="T294" s="20"/>
      <c r="U294" s="20"/>
    </row>
    <row r="295" customFormat="false" ht="15" hidden="false" customHeight="false" outlineLevel="0" collapsed="false">
      <c r="A295" s="8" t="str">
        <f aca="false">IF(B295="","",ROW()-1)</f>
        <v/>
      </c>
      <c r="B295" s="18"/>
      <c r="C295" s="19"/>
      <c r="D295" s="20"/>
      <c r="E295" s="20"/>
      <c r="F295" s="20"/>
      <c r="G295" s="20"/>
      <c r="H295" s="21"/>
      <c r="I295" s="21"/>
      <c r="J295" s="21"/>
      <c r="K295" s="21"/>
      <c r="L295" s="20"/>
      <c r="M295" s="22"/>
      <c r="N295" s="14" t="str">
        <f aca="false">IF(OR(H295="",I295="",J295="",H295=I295),"",ABS(J295-H295)/ABS(H295-I295))</f>
        <v/>
      </c>
      <c r="O295" s="15" t="str">
        <f aca="false">IF(OR(H295="",I295="",K295="",H295=I295),"",IF(F295="Sell",(H295-K295)/(I295-H295),(K295-H295)/(H295-I295)))</f>
        <v/>
      </c>
      <c r="P295" s="16" t="str">
        <f aca="false">IF(OR(O295="",M295=""),"",O295*M295)</f>
        <v/>
      </c>
      <c r="Q295" s="17" t="str">
        <f aca="false">IF(O295="","",IF(O295&gt;0.05,"Win",IF(O295&lt;-0.05,"Loss","Breakeven")))</f>
        <v/>
      </c>
      <c r="R295" s="20"/>
      <c r="S295" s="20"/>
      <c r="T295" s="20"/>
      <c r="U295" s="20"/>
    </row>
    <row r="296" customFormat="false" ht="15" hidden="false" customHeight="false" outlineLevel="0" collapsed="false">
      <c r="A296" s="8" t="str">
        <f aca="false">IF(B296="","",ROW()-1)</f>
        <v/>
      </c>
      <c r="B296" s="18"/>
      <c r="C296" s="19"/>
      <c r="D296" s="20"/>
      <c r="E296" s="20"/>
      <c r="F296" s="20"/>
      <c r="G296" s="20"/>
      <c r="H296" s="21"/>
      <c r="I296" s="21"/>
      <c r="J296" s="21"/>
      <c r="K296" s="21"/>
      <c r="L296" s="20"/>
      <c r="M296" s="22"/>
      <c r="N296" s="14" t="str">
        <f aca="false">IF(OR(H296="",I296="",J296="",H296=I296),"",ABS(J296-H296)/ABS(H296-I296))</f>
        <v/>
      </c>
      <c r="O296" s="15" t="str">
        <f aca="false">IF(OR(H296="",I296="",K296="",H296=I296),"",IF(F296="Sell",(H296-K296)/(I296-H296),(K296-H296)/(H296-I296)))</f>
        <v/>
      </c>
      <c r="P296" s="16" t="str">
        <f aca="false">IF(OR(O296="",M296=""),"",O296*M296)</f>
        <v/>
      </c>
      <c r="Q296" s="17" t="str">
        <f aca="false">IF(O296="","",IF(O296&gt;0.05,"Win",IF(O296&lt;-0.05,"Loss","Breakeven")))</f>
        <v/>
      </c>
      <c r="R296" s="20"/>
      <c r="S296" s="20"/>
      <c r="T296" s="20"/>
      <c r="U296" s="20"/>
    </row>
    <row r="297" customFormat="false" ht="15" hidden="false" customHeight="false" outlineLevel="0" collapsed="false">
      <c r="A297" s="8" t="str">
        <f aca="false">IF(B297="","",ROW()-1)</f>
        <v/>
      </c>
      <c r="B297" s="18"/>
      <c r="C297" s="19"/>
      <c r="D297" s="20"/>
      <c r="E297" s="20"/>
      <c r="F297" s="20"/>
      <c r="G297" s="20"/>
      <c r="H297" s="21"/>
      <c r="I297" s="21"/>
      <c r="J297" s="21"/>
      <c r="K297" s="21"/>
      <c r="L297" s="20"/>
      <c r="M297" s="22"/>
      <c r="N297" s="14" t="str">
        <f aca="false">IF(OR(H297="",I297="",J297="",H297=I297),"",ABS(J297-H297)/ABS(H297-I297))</f>
        <v/>
      </c>
      <c r="O297" s="15" t="str">
        <f aca="false">IF(OR(H297="",I297="",K297="",H297=I297),"",IF(F297="Sell",(H297-K297)/(I297-H297),(K297-H297)/(H297-I297)))</f>
        <v/>
      </c>
      <c r="P297" s="16" t="str">
        <f aca="false">IF(OR(O297="",M297=""),"",O297*M297)</f>
        <v/>
      </c>
      <c r="Q297" s="17" t="str">
        <f aca="false">IF(O297="","",IF(O297&gt;0.05,"Win",IF(O297&lt;-0.05,"Loss","Breakeven")))</f>
        <v/>
      </c>
      <c r="R297" s="20"/>
      <c r="S297" s="20"/>
      <c r="T297" s="20"/>
      <c r="U297" s="20"/>
    </row>
    <row r="298" customFormat="false" ht="15" hidden="false" customHeight="false" outlineLevel="0" collapsed="false">
      <c r="A298" s="8" t="str">
        <f aca="false">IF(B298="","",ROW()-1)</f>
        <v/>
      </c>
      <c r="B298" s="18"/>
      <c r="C298" s="19"/>
      <c r="D298" s="20"/>
      <c r="E298" s="20"/>
      <c r="F298" s="20"/>
      <c r="G298" s="20"/>
      <c r="H298" s="21"/>
      <c r="I298" s="21"/>
      <c r="J298" s="21"/>
      <c r="K298" s="21"/>
      <c r="L298" s="20"/>
      <c r="M298" s="22"/>
      <c r="N298" s="14" t="str">
        <f aca="false">IF(OR(H298="",I298="",J298="",H298=I298),"",ABS(J298-H298)/ABS(H298-I298))</f>
        <v/>
      </c>
      <c r="O298" s="15" t="str">
        <f aca="false">IF(OR(H298="",I298="",K298="",H298=I298),"",IF(F298="Sell",(H298-K298)/(I298-H298),(K298-H298)/(H298-I298)))</f>
        <v/>
      </c>
      <c r="P298" s="16" t="str">
        <f aca="false">IF(OR(O298="",M298=""),"",O298*M298)</f>
        <v/>
      </c>
      <c r="Q298" s="17" t="str">
        <f aca="false">IF(O298="","",IF(O298&gt;0.05,"Win",IF(O298&lt;-0.05,"Loss","Breakeven")))</f>
        <v/>
      </c>
      <c r="R298" s="20"/>
      <c r="S298" s="20"/>
      <c r="T298" s="20"/>
      <c r="U298" s="20"/>
    </row>
    <row r="299" customFormat="false" ht="15" hidden="false" customHeight="false" outlineLevel="0" collapsed="false">
      <c r="A299" s="8" t="str">
        <f aca="false">IF(B299="","",ROW()-1)</f>
        <v/>
      </c>
      <c r="B299" s="18"/>
      <c r="C299" s="19"/>
      <c r="D299" s="20"/>
      <c r="E299" s="20"/>
      <c r="F299" s="20"/>
      <c r="G299" s="20"/>
      <c r="H299" s="21"/>
      <c r="I299" s="21"/>
      <c r="J299" s="21"/>
      <c r="K299" s="21"/>
      <c r="L299" s="20"/>
      <c r="M299" s="22"/>
      <c r="N299" s="14" t="str">
        <f aca="false">IF(OR(H299="",I299="",J299="",H299=I299),"",ABS(J299-H299)/ABS(H299-I299))</f>
        <v/>
      </c>
      <c r="O299" s="15" t="str">
        <f aca="false">IF(OR(H299="",I299="",K299="",H299=I299),"",IF(F299="Sell",(H299-K299)/(I299-H299),(K299-H299)/(H299-I299)))</f>
        <v/>
      </c>
      <c r="P299" s="16" t="str">
        <f aca="false">IF(OR(O299="",M299=""),"",O299*M299)</f>
        <v/>
      </c>
      <c r="Q299" s="17" t="str">
        <f aca="false">IF(O299="","",IF(O299&gt;0.05,"Win",IF(O299&lt;-0.05,"Loss","Breakeven")))</f>
        <v/>
      </c>
      <c r="R299" s="20"/>
      <c r="S299" s="20"/>
      <c r="T299" s="20"/>
      <c r="U299" s="20"/>
    </row>
    <row r="300" customFormat="false" ht="15" hidden="false" customHeight="false" outlineLevel="0" collapsed="false">
      <c r="A300" s="8" t="str">
        <f aca="false">IF(B300="","",ROW()-1)</f>
        <v/>
      </c>
      <c r="B300" s="18"/>
      <c r="C300" s="19"/>
      <c r="D300" s="20"/>
      <c r="E300" s="20"/>
      <c r="F300" s="20"/>
      <c r="G300" s="20"/>
      <c r="H300" s="21"/>
      <c r="I300" s="21"/>
      <c r="J300" s="21"/>
      <c r="K300" s="21"/>
      <c r="L300" s="20"/>
      <c r="M300" s="22"/>
      <c r="N300" s="14" t="str">
        <f aca="false">IF(OR(H300="",I300="",J300="",H300=I300),"",ABS(J300-H300)/ABS(H300-I300))</f>
        <v/>
      </c>
      <c r="O300" s="15" t="str">
        <f aca="false">IF(OR(H300="",I300="",K300="",H300=I300),"",IF(F300="Sell",(H300-K300)/(I300-H300),(K300-H300)/(H300-I300)))</f>
        <v/>
      </c>
      <c r="P300" s="16" t="str">
        <f aca="false">IF(OR(O300="",M300=""),"",O300*M300)</f>
        <v/>
      </c>
      <c r="Q300" s="17" t="str">
        <f aca="false">IF(O300="","",IF(O300&gt;0.05,"Win",IF(O300&lt;-0.05,"Loss","Breakeven")))</f>
        <v/>
      </c>
      <c r="R300" s="20"/>
      <c r="S300" s="20"/>
      <c r="T300" s="20"/>
      <c r="U300" s="20"/>
    </row>
    <row r="301" customFormat="false" ht="15" hidden="false" customHeight="false" outlineLevel="0" collapsed="false">
      <c r="A301" s="8" t="str">
        <f aca="false">IF(B301="","",ROW()-1)</f>
        <v/>
      </c>
      <c r="B301" s="18"/>
      <c r="C301" s="19"/>
      <c r="D301" s="20"/>
      <c r="E301" s="20"/>
      <c r="F301" s="20"/>
      <c r="G301" s="20"/>
      <c r="H301" s="21"/>
      <c r="I301" s="21"/>
      <c r="J301" s="21"/>
      <c r="K301" s="21"/>
      <c r="L301" s="20"/>
      <c r="M301" s="22"/>
      <c r="N301" s="14" t="str">
        <f aca="false">IF(OR(H301="",I301="",J301="",H301=I301),"",ABS(J301-H301)/ABS(H301-I301))</f>
        <v/>
      </c>
      <c r="O301" s="15" t="str">
        <f aca="false">IF(OR(H301="",I301="",K301="",H301=I301),"",IF(F301="Sell",(H301-K301)/(I301-H301),(K301-H301)/(H301-I301)))</f>
        <v/>
      </c>
      <c r="P301" s="16" t="str">
        <f aca="false">IF(OR(O301="",M301=""),"",O301*M301)</f>
        <v/>
      </c>
      <c r="Q301" s="17" t="str">
        <f aca="false">IF(O301="","",IF(O301&gt;0.05,"Win",IF(O301&lt;-0.05,"Loss","Breakeven")))</f>
        <v/>
      </c>
      <c r="R301" s="20"/>
      <c r="S301" s="20"/>
      <c r="T301" s="20"/>
      <c r="U301" s="20"/>
    </row>
  </sheetData>
  <conditionalFormatting sqref="O2:Q301">
    <cfRule type="expression" priority="2" aboveAverage="0" equalAverage="0" bottom="0" percent="0" rank="0" text="" dxfId="0">
      <formula>$O2&gt;0.05</formula>
    </cfRule>
    <cfRule type="expression" priority="3" aboveAverage="0" equalAverage="0" bottom="0" percent="0" rank="0" text="" dxfId="1">
      <formula>AND($O2&lt;&gt;"",$O2&lt;-0.05)</formula>
    </cfRule>
  </conditionalFormatting>
  <dataValidations count="5">
    <dataValidation allowBlank="true" errorStyle="stop" operator="between" showDropDown="false" showErrorMessage="false" showInputMessage="false" sqref="D2:D301" type="list">
      <formula1>"Asia,London,New York,Overlap,Other"</formula1>
      <formula2>0</formula2>
    </dataValidation>
    <dataValidation allowBlank="true" errorStyle="stop" operator="between" showDropDown="false" showErrorMessage="false" showInputMessage="false" sqref="F2:F301" type="list">
      <formula1>"Buy,Sell"</formula1>
      <formula2>0</formula2>
    </dataValidation>
    <dataValidation allowBlank="true" errorStyle="stop" operator="between" showDropDown="false" showErrorMessage="false" showInputMessage="false" sqref="G2:G301" type="list">
      <formula1>Setups!$A$3:$A$32</formula1>
      <formula2>0</formula2>
    </dataValidation>
    <dataValidation allowBlank="true" errorStyle="stop" operator="between" showDropDown="false" showErrorMessage="false" showInputMessage="false" sqref="R2:R301" type="list">
      <formula1>"A+,A,B,C"</formula1>
      <formula2>0</formula2>
    </dataValidation>
    <dataValidation allowBlank="true" errorStyle="stop" operator="between" showDropDown="false" showErrorMessage="false" showInputMessage="false" sqref="S2:S301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7" min="3" style="0" width="14"/>
  </cols>
  <sheetData>
    <row r="2" customFormat="false" ht="19.7" hidden="false" customHeight="false" outlineLevel="0" collapsed="false">
      <c r="B2" s="23" t="s">
        <v>56</v>
      </c>
    </row>
    <row r="3" customFormat="false" ht="15" hidden="false" customHeight="false" outlineLevel="0" collapsed="false">
      <c r="B3" s="24" t="s">
        <v>57</v>
      </c>
    </row>
    <row r="5" customFormat="false" ht="15" hidden="false" customHeight="false" outlineLevel="0" collapsed="false">
      <c r="B5" s="8" t="s">
        <v>58</v>
      </c>
      <c r="C5" s="25" t="n">
        <f aca="false">COUNT('Trade log'!$O$2:$O$301)</f>
        <v>3</v>
      </c>
    </row>
    <row r="6" customFormat="false" ht="15" hidden="false" customHeight="false" outlineLevel="0" collapsed="false">
      <c r="B6" s="8" t="s">
        <v>59</v>
      </c>
      <c r="C6" s="25" t="n">
        <f aca="false">COUNTIF('Trade log'!$O$2:$O$301,"&gt;0.05")</f>
        <v>2</v>
      </c>
    </row>
    <row r="7" customFormat="false" ht="15" hidden="false" customHeight="false" outlineLevel="0" collapsed="false">
      <c r="B7" s="8" t="s">
        <v>60</v>
      </c>
      <c r="C7" s="25" t="n">
        <f aca="false">COUNTIF('Trade log'!$O$2:$O$301,"&lt;-0.05")</f>
        <v>1</v>
      </c>
    </row>
    <row r="8" customFormat="false" ht="15" hidden="false" customHeight="false" outlineLevel="0" collapsed="false">
      <c r="B8" s="8" t="s">
        <v>61</v>
      </c>
      <c r="C8" s="26" t="n">
        <f aca="false">IF(C5=0,"",C6/C5)</f>
        <v>0.666666666666667</v>
      </c>
    </row>
    <row r="9" customFormat="false" ht="15" hidden="false" customHeight="false" outlineLevel="0" collapsed="false">
      <c r="B9" s="8" t="s">
        <v>62</v>
      </c>
      <c r="C9" s="27" t="n">
        <f aca="false">SUM('Trade log'!$O$2:$O$301)</f>
        <v>2.56000000000004</v>
      </c>
    </row>
    <row r="10" customFormat="false" ht="15" hidden="false" customHeight="false" outlineLevel="0" collapsed="false">
      <c r="B10" s="8" t="s">
        <v>63</v>
      </c>
      <c r="C10" s="27" t="n">
        <f aca="false">IF(C5=0,"",C9/C5)</f>
        <v>0.853333333333346</v>
      </c>
    </row>
    <row r="11" customFormat="false" ht="15" hidden="false" customHeight="false" outlineLevel="0" collapsed="false">
      <c r="B11" s="8" t="s">
        <v>64</v>
      </c>
      <c r="C11" s="28" t="n">
        <f aca="false">IFERROR(AVERAGEIF('Trade log'!$O$2:$O$301,"&gt;0.05"),"")</f>
        <v>1.78000000000002</v>
      </c>
    </row>
    <row r="12" customFormat="false" ht="15" hidden="false" customHeight="false" outlineLevel="0" collapsed="false">
      <c r="B12" s="8" t="s">
        <v>65</v>
      </c>
      <c r="C12" s="28" t="n">
        <f aca="false">IFERROR(AVERAGEIF('Trade log'!$O$2:$O$301,"&lt;-0.05"),"")</f>
        <v>-1</v>
      </c>
    </row>
    <row r="13" customFormat="false" ht="15" hidden="false" customHeight="false" outlineLevel="0" collapsed="false">
      <c r="B13" s="8" t="s">
        <v>66</v>
      </c>
      <c r="C13" s="29" t="n">
        <f aca="false">IFERROR(SUMIF('Trade log'!$O$2:$O$301,"&gt;0")/-SUMIF('Trade log'!$O$2:$O$301,"&lt;0"),"")</f>
        <v>3.56000000000004</v>
      </c>
    </row>
    <row r="14" customFormat="false" ht="15" hidden="false" customHeight="false" outlineLevel="0" collapsed="false">
      <c r="B14" s="8" t="s">
        <v>67</v>
      </c>
      <c r="C14" s="30" t="n">
        <f aca="false">SUM('Trade log'!$P$2:$P$301)</f>
        <v>206.000000000004</v>
      </c>
    </row>
    <row r="15" customFormat="false" ht="15" hidden="false" customHeight="false" outlineLevel="0" collapsed="false">
      <c r="B15" s="8" t="s">
        <v>68</v>
      </c>
      <c r="C15" s="26" t="n">
        <f aca="false">IFERROR(COUNTIFS('Trade log'!$S$2:$S$301,"Yes",'Trade log'!$O$2:$O$301,"&lt;&gt;")/C5,"")</f>
        <v>0.666666666666667</v>
      </c>
    </row>
    <row r="18" customFormat="false" ht="15" hidden="false" customHeight="false" outlineLevel="0" collapsed="false">
      <c r="B18" s="31" t="s">
        <v>69</v>
      </c>
    </row>
    <row r="19" customFormat="false" ht="15" hidden="false" customHeight="false" outlineLevel="0" collapsed="false">
      <c r="B19" s="32" t="s">
        <v>22</v>
      </c>
      <c r="C19" s="32" t="s">
        <v>70</v>
      </c>
      <c r="D19" s="32" t="s">
        <v>61</v>
      </c>
      <c r="E19" s="32" t="s">
        <v>62</v>
      </c>
      <c r="F19" s="32" t="s">
        <v>71</v>
      </c>
    </row>
    <row r="20" customFormat="false" ht="15" hidden="false" customHeight="false" outlineLevel="0" collapsed="false">
      <c r="B20" s="8" t="str">
        <f aca="false">IF(Setups!A3="","",Setups!A3)</f>
        <v>Liquidity sweep</v>
      </c>
      <c r="C20" s="33" t="n">
        <f aca="false">IF(B20="","",COUNTIFS('Trade log'!$G$2:$G$301,B20,'Trade log'!$O$2:$O$301,"&lt;&gt;"))</f>
        <v>1</v>
      </c>
      <c r="D20" s="34" t="n">
        <f aca="false">IF(OR(B20="",C20=0),"",COUNTIFS('Trade log'!$G$2:$G$301,B20,'Trade log'!$O$2:$O$301,"&gt;0.05")/C20)</f>
        <v>0</v>
      </c>
      <c r="E20" s="35" t="n">
        <f aca="false">IF(B20="","",SUMIFS('Trade log'!$O$2:$O$301,'Trade log'!$G$2:$G$301,B20))</f>
        <v>-1</v>
      </c>
      <c r="F20" s="35" t="n">
        <f aca="false">IF(OR(B20="",C20=0),"",E20/C20)</f>
        <v>-1</v>
      </c>
    </row>
    <row r="21" customFormat="false" ht="15" hidden="false" customHeight="false" outlineLevel="0" collapsed="false">
      <c r="B21" s="8" t="str">
        <f aca="false">IF(Setups!A4="","",Setups!A4)</f>
        <v>London breakout</v>
      </c>
      <c r="C21" s="33" t="n">
        <f aca="false">IF(B21="","",COUNTIFS('Trade log'!$G$2:$G$301,B21,'Trade log'!$O$2:$O$301,"&lt;&gt;"))</f>
        <v>0</v>
      </c>
      <c r="D21" s="34" t="str">
        <f aca="false">IF(OR(B21="",C21=0),"",COUNTIFS('Trade log'!$G$2:$G$301,B21,'Trade log'!$O$2:$O$301,"&gt;0.05")/C21)</f>
        <v/>
      </c>
      <c r="E21" s="35" t="n">
        <f aca="false">IF(B21="","",SUMIFS('Trade log'!$O$2:$O$301,'Trade log'!$G$2:$G$301,B21))</f>
        <v>0</v>
      </c>
      <c r="F21" s="35" t="str">
        <f aca="false">IF(OR(B21="",C21=0),"",E21/C21)</f>
        <v/>
      </c>
    </row>
    <row r="22" customFormat="false" ht="15" hidden="false" customHeight="false" outlineLevel="0" collapsed="false">
      <c r="B22" s="8" t="str">
        <f aca="false">IF(Setups!A5="","",Setups!A5)</f>
        <v>Asian range sweep</v>
      </c>
      <c r="C22" s="33" t="n">
        <f aca="false">IF(B22="","",COUNTIFS('Trade log'!$G$2:$G$301,B22,'Trade log'!$O$2:$O$301,"&lt;&gt;"))</f>
        <v>1</v>
      </c>
      <c r="D22" s="34" t="n">
        <f aca="false">IF(OR(B22="",C22=0),"",COUNTIFS('Trade log'!$G$2:$G$301,B22,'Trade log'!$O$2:$O$301,"&gt;0.05")/C22)</f>
        <v>1</v>
      </c>
      <c r="E22" s="35" t="n">
        <f aca="false">IF(B22="","",SUMIFS('Trade log'!$O$2:$O$301,'Trade log'!$G$2:$G$301,B22))</f>
        <v>2.56000000000004</v>
      </c>
      <c r="F22" s="35" t="n">
        <f aca="false">IF(OR(B22="",C22=0),"",E22/C22)</f>
        <v>2.56000000000004</v>
      </c>
    </row>
    <row r="23" customFormat="false" ht="15" hidden="false" customHeight="false" outlineLevel="0" collapsed="false">
      <c r="B23" s="8" t="str">
        <f aca="false">IF(Setups!A6="","",Setups!A6)</f>
        <v>Previous day high/low sweep</v>
      </c>
      <c r="C23" s="33" t="n">
        <f aca="false">IF(B23="","",COUNTIFS('Trade log'!$G$2:$G$301,B23,'Trade log'!$O$2:$O$301,"&lt;&gt;"))</f>
        <v>0</v>
      </c>
      <c r="D23" s="34" t="str">
        <f aca="false">IF(OR(B23="",C23=0),"",COUNTIFS('Trade log'!$G$2:$G$301,B23,'Trade log'!$O$2:$O$301,"&gt;0.05")/C23)</f>
        <v/>
      </c>
      <c r="E23" s="35" t="n">
        <f aca="false">IF(B23="","",SUMIFS('Trade log'!$O$2:$O$301,'Trade log'!$G$2:$G$301,B23))</f>
        <v>0</v>
      </c>
      <c r="F23" s="35" t="str">
        <f aca="false">IF(OR(B23="",C23=0),"",E23/C23)</f>
        <v/>
      </c>
    </row>
    <row r="24" customFormat="false" ht="15" hidden="false" customHeight="false" outlineLevel="0" collapsed="false">
      <c r="B24" s="8" t="str">
        <f aca="false">IF(Setups!A7="","",Setups!A7)</f>
        <v>Pin bar at level</v>
      </c>
      <c r="C24" s="33" t="n">
        <f aca="false">IF(B24="","",COUNTIFS('Trade log'!$G$2:$G$301,B24,'Trade log'!$O$2:$O$301,"&lt;&gt;"))</f>
        <v>0</v>
      </c>
      <c r="D24" s="34" t="str">
        <f aca="false">IF(OR(B24="",C24=0),"",COUNTIFS('Trade log'!$G$2:$G$301,B24,'Trade log'!$O$2:$O$301,"&gt;0.05")/C24)</f>
        <v/>
      </c>
      <c r="E24" s="35" t="n">
        <f aca="false">IF(B24="","",SUMIFS('Trade log'!$O$2:$O$301,'Trade log'!$G$2:$G$301,B24))</f>
        <v>0</v>
      </c>
      <c r="F24" s="35" t="str">
        <f aca="false">IF(OR(B24="",C24=0),"",E24/C24)</f>
        <v/>
      </c>
    </row>
    <row r="25" customFormat="false" ht="15" hidden="false" customHeight="false" outlineLevel="0" collapsed="false">
      <c r="B25" s="8" t="str">
        <f aca="false">IF(Setups!A8="","",Setups!A8)</f>
        <v>Fibonacci 61.8% pullback</v>
      </c>
      <c r="C25" s="33" t="n">
        <f aca="false">IF(B25="","",COUNTIFS('Trade log'!$G$2:$G$301,B25,'Trade log'!$O$2:$O$301,"&lt;&gt;"))</f>
        <v>0</v>
      </c>
      <c r="D25" s="34" t="str">
        <f aca="false">IF(OR(B25="",C25=0),"",COUNTIFS('Trade log'!$G$2:$G$301,B25,'Trade log'!$O$2:$O$301,"&gt;0.05")/C25)</f>
        <v/>
      </c>
      <c r="E25" s="35" t="n">
        <f aca="false">IF(B25="","",SUMIFS('Trade log'!$O$2:$O$301,'Trade log'!$G$2:$G$301,B25))</f>
        <v>0</v>
      </c>
      <c r="F25" s="35" t="str">
        <f aca="false">IF(OR(B25="",C25=0),"",E25/C25)</f>
        <v/>
      </c>
    </row>
    <row r="26" customFormat="false" ht="15" hidden="false" customHeight="false" outlineLevel="0" collapsed="false">
      <c r="B26" s="8" t="str">
        <f aca="false">IF(Setups!A9="","",Setups!A9)</f>
        <v>Optimal trade entry (OTE)</v>
      </c>
      <c r="C26" s="33" t="n">
        <f aca="false">IF(B26="","",COUNTIFS('Trade log'!$G$2:$G$301,B26,'Trade log'!$O$2:$O$301,"&lt;&gt;"))</f>
        <v>0</v>
      </c>
      <c r="D26" s="34" t="str">
        <f aca="false">IF(OR(B26="",C26=0),"",COUNTIFS('Trade log'!$G$2:$G$301,B26,'Trade log'!$O$2:$O$301,"&gt;0.05")/C26)</f>
        <v/>
      </c>
      <c r="E26" s="35" t="n">
        <f aca="false">IF(B26="","",SUMIFS('Trade log'!$O$2:$O$301,'Trade log'!$G$2:$G$301,B26))</f>
        <v>0</v>
      </c>
      <c r="F26" s="35" t="str">
        <f aca="false">IF(OR(B26="",C26=0),"",E26/C26)</f>
        <v/>
      </c>
    </row>
    <row r="27" customFormat="false" ht="15" hidden="false" customHeight="false" outlineLevel="0" collapsed="false">
      <c r="B27" s="8" t="str">
        <f aca="false">IF(Setups!A10="","",Setups!A10)</f>
        <v>Order block</v>
      </c>
      <c r="C27" s="33" t="n">
        <f aca="false">IF(B27="","",COUNTIFS('Trade log'!$G$2:$G$301,B27,'Trade log'!$O$2:$O$301,"&lt;&gt;"))</f>
        <v>0</v>
      </c>
      <c r="D27" s="34" t="str">
        <f aca="false">IF(OR(B27="",C27=0),"",COUNTIFS('Trade log'!$G$2:$G$301,B27,'Trade log'!$O$2:$O$301,"&gt;0.05")/C27)</f>
        <v/>
      </c>
      <c r="E27" s="35" t="n">
        <f aca="false">IF(B27="","",SUMIFS('Trade log'!$O$2:$O$301,'Trade log'!$G$2:$G$301,B27))</f>
        <v>0</v>
      </c>
      <c r="F27" s="35" t="str">
        <f aca="false">IF(OR(B27="",C27=0),"",E27/C27)</f>
        <v/>
      </c>
    </row>
    <row r="28" customFormat="false" ht="15" hidden="false" customHeight="false" outlineLevel="0" collapsed="false">
      <c r="B28" s="8" t="str">
        <f aca="false">IF(Setups!A11="","",Setups!A11)</f>
        <v>Fair value gap</v>
      </c>
      <c r="C28" s="33" t="n">
        <f aca="false">IF(B28="","",COUNTIFS('Trade log'!$G$2:$G$301,B28,'Trade log'!$O$2:$O$301,"&lt;&gt;"))</f>
        <v>0</v>
      </c>
      <c r="D28" s="34" t="str">
        <f aca="false">IF(OR(B28="",C28=0),"",COUNTIFS('Trade log'!$G$2:$G$301,B28,'Trade log'!$O$2:$O$301,"&gt;0.05")/C28)</f>
        <v/>
      </c>
      <c r="E28" s="35" t="n">
        <f aca="false">IF(B28="","",SUMIFS('Trade log'!$O$2:$O$301,'Trade log'!$G$2:$G$301,B28))</f>
        <v>0</v>
      </c>
      <c r="F28" s="35" t="str">
        <f aca="false">IF(OR(B28="",C28=0),"",E28/C28)</f>
        <v/>
      </c>
    </row>
    <row r="29" customFormat="false" ht="15" hidden="false" customHeight="false" outlineLevel="0" collapsed="false">
      <c r="B29" s="8" t="str">
        <f aca="false">IF(Setups!A12="","",Setups!A12)</f>
        <v>Break and retest</v>
      </c>
      <c r="C29" s="33" t="n">
        <f aca="false">IF(B29="","",COUNTIFS('Trade log'!$G$2:$G$301,B29,'Trade log'!$O$2:$O$301,"&lt;&gt;"))</f>
        <v>0</v>
      </c>
      <c r="D29" s="34" t="str">
        <f aca="false">IF(OR(B29="",C29=0),"",COUNTIFS('Trade log'!$G$2:$G$301,B29,'Trade log'!$O$2:$O$301,"&gt;0.05")/C29)</f>
        <v/>
      </c>
      <c r="E29" s="35" t="n">
        <f aca="false">IF(B29="","",SUMIFS('Trade log'!$O$2:$O$301,'Trade log'!$G$2:$G$301,B29))</f>
        <v>0</v>
      </c>
      <c r="F29" s="35" t="str">
        <f aca="false">IF(OR(B29="",C29=0),"",E29/C29)</f>
        <v/>
      </c>
    </row>
    <row r="30" customFormat="false" ht="15" hidden="false" customHeight="false" outlineLevel="0" collapsed="false">
      <c r="B30" s="8" t="str">
        <f aca="false">IF(Setups!A13="","",Setups!A13)</f>
        <v>Trend pullback</v>
      </c>
      <c r="C30" s="33" t="n">
        <f aca="false">IF(B30="","",COUNTIFS('Trade log'!$G$2:$G$301,B30,'Trade log'!$O$2:$O$301,"&lt;&gt;"))</f>
        <v>1</v>
      </c>
      <c r="D30" s="34" t="n">
        <f aca="false">IF(OR(B30="",C30=0),"",COUNTIFS('Trade log'!$G$2:$G$301,B30,'Trade log'!$O$2:$O$301,"&gt;0.05")/C30)</f>
        <v>1</v>
      </c>
      <c r="E30" s="35" t="n">
        <f aca="false">IF(B30="","",SUMIFS('Trade log'!$O$2:$O$301,'Trade log'!$G$2:$G$301,B30))</f>
        <v>1</v>
      </c>
      <c r="F30" s="35" t="n">
        <f aca="false">IF(OR(B30="",C30=0),"",E30/C30)</f>
        <v>1</v>
      </c>
    </row>
    <row r="31" customFormat="false" ht="15" hidden="false" customHeight="false" outlineLevel="0" collapsed="false">
      <c r="B31" s="8" t="str">
        <f aca="false">IF(Setups!A14="","",Setups!A14)</f>
        <v>Other</v>
      </c>
      <c r="C31" s="33" t="n">
        <f aca="false">IF(B31="","",COUNTIFS('Trade log'!$G$2:$G$301,B31,'Trade log'!$O$2:$O$301,"&lt;&gt;"))</f>
        <v>0</v>
      </c>
      <c r="D31" s="34" t="str">
        <f aca="false">IF(OR(B31="",C31=0),"",COUNTIFS('Trade log'!$G$2:$G$301,B31,'Trade log'!$O$2:$O$301,"&gt;0.05")/C31)</f>
        <v/>
      </c>
      <c r="E31" s="35" t="n">
        <f aca="false">IF(B31="","",SUMIFS('Trade log'!$O$2:$O$301,'Trade log'!$G$2:$G$301,B31))</f>
        <v>0</v>
      </c>
      <c r="F31" s="35" t="str">
        <f aca="false">IF(OR(B31="",C31=0),"",E31/C31)</f>
        <v/>
      </c>
    </row>
    <row r="32" customFormat="false" ht="15" hidden="false" customHeight="false" outlineLevel="0" collapsed="false">
      <c r="B32" s="8" t="str">
        <f aca="false">IF(Setups!A15="","",Setups!A15)</f>
        <v/>
      </c>
      <c r="C32" s="33" t="str">
        <f aca="false">IF(B32="","",COUNTIFS('Trade log'!$G$2:$G$301,B32,'Trade log'!$O$2:$O$301,"&lt;&gt;"))</f>
        <v/>
      </c>
      <c r="D32" s="34" t="str">
        <f aca="false">IF(OR(B32="",C32=0),"",COUNTIFS('Trade log'!$G$2:$G$301,B32,'Trade log'!$O$2:$O$301,"&gt;0.05")/C32)</f>
        <v/>
      </c>
      <c r="E32" s="35" t="str">
        <f aca="false">IF(B32="","",SUMIFS('Trade log'!$O$2:$O$301,'Trade log'!$G$2:$G$301,B32))</f>
        <v/>
      </c>
      <c r="F32" s="35" t="str">
        <f aca="false">IF(OR(B32="",C32=0),"",E32/C32)</f>
        <v/>
      </c>
    </row>
    <row r="33" customFormat="false" ht="15" hidden="false" customHeight="false" outlineLevel="0" collapsed="false">
      <c r="B33" s="8" t="str">
        <f aca="false">IF(Setups!A16="","",Setups!A16)</f>
        <v/>
      </c>
      <c r="C33" s="33" t="str">
        <f aca="false">IF(B33="","",COUNTIFS('Trade log'!$G$2:$G$301,B33,'Trade log'!$O$2:$O$301,"&lt;&gt;"))</f>
        <v/>
      </c>
      <c r="D33" s="34" t="str">
        <f aca="false">IF(OR(B33="",C33=0),"",COUNTIFS('Trade log'!$G$2:$G$301,B33,'Trade log'!$O$2:$O$301,"&gt;0.05")/C33)</f>
        <v/>
      </c>
      <c r="E33" s="35" t="str">
        <f aca="false">IF(B33="","",SUMIFS('Trade log'!$O$2:$O$301,'Trade log'!$G$2:$G$301,B33))</f>
        <v/>
      </c>
      <c r="F33" s="35" t="str">
        <f aca="false">IF(OR(B33="",C33=0),"",E33/C33)</f>
        <v/>
      </c>
    </row>
    <row r="34" customFormat="false" ht="15" hidden="false" customHeight="false" outlineLevel="0" collapsed="false">
      <c r="B34" s="8" t="str">
        <f aca="false">IF(Setups!A17="","",Setups!A17)</f>
        <v/>
      </c>
      <c r="C34" s="33" t="str">
        <f aca="false">IF(B34="","",COUNTIFS('Trade log'!$G$2:$G$301,B34,'Trade log'!$O$2:$O$301,"&lt;&gt;"))</f>
        <v/>
      </c>
      <c r="D34" s="34" t="str">
        <f aca="false">IF(OR(B34="",C34=0),"",COUNTIFS('Trade log'!$G$2:$G$301,B34,'Trade log'!$O$2:$O$301,"&gt;0.05")/C34)</f>
        <v/>
      </c>
      <c r="E34" s="35" t="str">
        <f aca="false">IF(B34="","",SUMIFS('Trade log'!$O$2:$O$301,'Trade log'!$G$2:$G$301,B34))</f>
        <v/>
      </c>
      <c r="F34" s="35" t="str">
        <f aca="false">IF(OR(B34="",C34=0),"",E34/C34)</f>
        <v/>
      </c>
    </row>
    <row r="35" customFormat="false" ht="15" hidden="false" customHeight="false" outlineLevel="0" collapsed="false">
      <c r="B35" s="8" t="str">
        <f aca="false">IF(Setups!A18="","",Setups!A18)</f>
        <v/>
      </c>
      <c r="C35" s="33" t="str">
        <f aca="false">IF(B35="","",COUNTIFS('Trade log'!$G$2:$G$301,B35,'Trade log'!$O$2:$O$301,"&lt;&gt;"))</f>
        <v/>
      </c>
      <c r="D35" s="34" t="str">
        <f aca="false">IF(OR(B35="",C35=0),"",COUNTIFS('Trade log'!$G$2:$G$301,B35,'Trade log'!$O$2:$O$301,"&gt;0.05")/C35)</f>
        <v/>
      </c>
      <c r="E35" s="35" t="str">
        <f aca="false">IF(B35="","",SUMIFS('Trade log'!$O$2:$O$301,'Trade log'!$G$2:$G$301,B35))</f>
        <v/>
      </c>
      <c r="F35" s="35" t="str">
        <f aca="false">IF(OR(B35="",C35=0),"",E35/C35)</f>
        <v/>
      </c>
    </row>
    <row r="36" customFormat="false" ht="15" hidden="false" customHeight="false" outlineLevel="0" collapsed="false">
      <c r="B36" s="8" t="str">
        <f aca="false">IF(Setups!A19="","",Setups!A19)</f>
        <v/>
      </c>
      <c r="C36" s="33" t="str">
        <f aca="false">IF(B36="","",COUNTIFS('Trade log'!$G$2:$G$301,B36,'Trade log'!$O$2:$O$301,"&lt;&gt;"))</f>
        <v/>
      </c>
      <c r="D36" s="34" t="str">
        <f aca="false">IF(OR(B36="",C36=0),"",COUNTIFS('Trade log'!$G$2:$G$301,B36,'Trade log'!$O$2:$O$301,"&gt;0.05")/C36)</f>
        <v/>
      </c>
      <c r="E36" s="35" t="str">
        <f aca="false">IF(B36="","",SUMIFS('Trade log'!$O$2:$O$301,'Trade log'!$G$2:$G$301,B36))</f>
        <v/>
      </c>
      <c r="F36" s="35" t="str">
        <f aca="false">IF(OR(B36="",C36=0),"",E36/C36)</f>
        <v/>
      </c>
    </row>
    <row r="37" customFormat="false" ht="15" hidden="false" customHeight="false" outlineLevel="0" collapsed="false">
      <c r="B37" s="8" t="str">
        <f aca="false">IF(Setups!A20="","",Setups!A20)</f>
        <v/>
      </c>
      <c r="C37" s="33" t="str">
        <f aca="false">IF(B37="","",COUNTIFS('Trade log'!$G$2:$G$301,B37,'Trade log'!$O$2:$O$301,"&lt;&gt;"))</f>
        <v/>
      </c>
      <c r="D37" s="34" t="str">
        <f aca="false">IF(OR(B37="",C37=0),"",COUNTIFS('Trade log'!$G$2:$G$301,B37,'Trade log'!$O$2:$O$301,"&gt;0.05")/C37)</f>
        <v/>
      </c>
      <c r="E37" s="35" t="str">
        <f aca="false">IF(B37="","",SUMIFS('Trade log'!$O$2:$O$301,'Trade log'!$G$2:$G$301,B37))</f>
        <v/>
      </c>
      <c r="F37" s="35" t="str">
        <f aca="false">IF(OR(B37="",C37=0),"",E37/C37)</f>
        <v/>
      </c>
    </row>
    <row r="38" customFormat="false" ht="15" hidden="false" customHeight="false" outlineLevel="0" collapsed="false">
      <c r="B38" s="8" t="str">
        <f aca="false">IF(Setups!A21="","",Setups!A21)</f>
        <v/>
      </c>
      <c r="C38" s="33" t="str">
        <f aca="false">IF(B38="","",COUNTIFS('Trade log'!$G$2:$G$301,B38,'Trade log'!$O$2:$O$301,"&lt;&gt;"))</f>
        <v/>
      </c>
      <c r="D38" s="34" t="str">
        <f aca="false">IF(OR(B38="",C38=0),"",COUNTIFS('Trade log'!$G$2:$G$301,B38,'Trade log'!$O$2:$O$301,"&gt;0.05")/C38)</f>
        <v/>
      </c>
      <c r="E38" s="35" t="str">
        <f aca="false">IF(B38="","",SUMIFS('Trade log'!$O$2:$O$301,'Trade log'!$G$2:$G$301,B38))</f>
        <v/>
      </c>
      <c r="F38" s="35" t="str">
        <f aca="false">IF(OR(B38="",C38=0),"",E38/C38)</f>
        <v/>
      </c>
    </row>
    <row r="39" customFormat="false" ht="15" hidden="false" customHeight="false" outlineLevel="0" collapsed="false">
      <c r="B39" s="8" t="str">
        <f aca="false">IF(Setups!A22="","",Setups!A22)</f>
        <v/>
      </c>
      <c r="C39" s="33" t="str">
        <f aca="false">IF(B39="","",COUNTIFS('Trade log'!$G$2:$G$301,B39,'Trade log'!$O$2:$O$301,"&lt;&gt;"))</f>
        <v/>
      </c>
      <c r="D39" s="34" t="str">
        <f aca="false">IF(OR(B39="",C39=0),"",COUNTIFS('Trade log'!$G$2:$G$301,B39,'Trade log'!$O$2:$O$301,"&gt;0.05")/C39)</f>
        <v/>
      </c>
      <c r="E39" s="35" t="str">
        <f aca="false">IF(B39="","",SUMIFS('Trade log'!$O$2:$O$301,'Trade log'!$G$2:$G$301,B39))</f>
        <v/>
      </c>
      <c r="F39" s="35" t="str">
        <f aca="false">IF(OR(B39="",C39=0),"",E39/C39)</f>
        <v/>
      </c>
    </row>
    <row r="40" customFormat="false" ht="15" hidden="false" customHeight="false" outlineLevel="0" collapsed="false">
      <c r="B40" s="8" t="str">
        <f aca="false">IF(Setups!A23="","",Setups!A23)</f>
        <v/>
      </c>
      <c r="C40" s="33" t="str">
        <f aca="false">IF(B40="","",COUNTIFS('Trade log'!$G$2:$G$301,B40,'Trade log'!$O$2:$O$301,"&lt;&gt;"))</f>
        <v/>
      </c>
      <c r="D40" s="34" t="str">
        <f aca="false">IF(OR(B40="",C40=0),"",COUNTIFS('Trade log'!$G$2:$G$301,B40,'Trade log'!$O$2:$O$301,"&gt;0.05")/C40)</f>
        <v/>
      </c>
      <c r="E40" s="35" t="str">
        <f aca="false">IF(B40="","",SUMIFS('Trade log'!$O$2:$O$301,'Trade log'!$G$2:$G$301,B40))</f>
        <v/>
      </c>
      <c r="F40" s="35" t="str">
        <f aca="false">IF(OR(B40="",C40=0),"",E40/C40)</f>
        <v/>
      </c>
    </row>
    <row r="41" customFormat="false" ht="15" hidden="false" customHeight="false" outlineLevel="0" collapsed="false">
      <c r="B41" s="8" t="str">
        <f aca="false">IF(Setups!A24="","",Setups!A24)</f>
        <v/>
      </c>
      <c r="C41" s="33" t="str">
        <f aca="false">IF(B41="","",COUNTIFS('Trade log'!$G$2:$G$301,B41,'Trade log'!$O$2:$O$301,"&lt;&gt;"))</f>
        <v/>
      </c>
      <c r="D41" s="34" t="str">
        <f aca="false">IF(OR(B41="",C41=0),"",COUNTIFS('Trade log'!$G$2:$G$301,B41,'Trade log'!$O$2:$O$301,"&gt;0.05")/C41)</f>
        <v/>
      </c>
      <c r="E41" s="35" t="str">
        <f aca="false">IF(B41="","",SUMIFS('Trade log'!$O$2:$O$301,'Trade log'!$G$2:$G$301,B41))</f>
        <v/>
      </c>
      <c r="F41" s="35" t="str">
        <f aca="false">IF(OR(B41="",C41=0),"",E41/C41)</f>
        <v/>
      </c>
    </row>
    <row r="42" customFormat="false" ht="15" hidden="false" customHeight="false" outlineLevel="0" collapsed="false">
      <c r="B42" s="8" t="str">
        <f aca="false">IF(Setups!A25="","",Setups!A25)</f>
        <v/>
      </c>
      <c r="C42" s="33" t="str">
        <f aca="false">IF(B42="","",COUNTIFS('Trade log'!$G$2:$G$301,B42,'Trade log'!$O$2:$O$301,"&lt;&gt;"))</f>
        <v/>
      </c>
      <c r="D42" s="34" t="str">
        <f aca="false">IF(OR(B42="",C42=0),"",COUNTIFS('Trade log'!$G$2:$G$301,B42,'Trade log'!$O$2:$O$301,"&gt;0.05")/C42)</f>
        <v/>
      </c>
      <c r="E42" s="35" t="str">
        <f aca="false">IF(B42="","",SUMIFS('Trade log'!$O$2:$O$301,'Trade log'!$G$2:$G$301,B42))</f>
        <v/>
      </c>
      <c r="F42" s="35" t="str">
        <f aca="false">IF(OR(B42="",C42=0),"",E42/C42)</f>
        <v/>
      </c>
    </row>
    <row r="43" customFormat="false" ht="15" hidden="false" customHeight="false" outlineLevel="0" collapsed="false">
      <c r="B43" s="8" t="str">
        <f aca="false">IF(Setups!A26="","",Setups!A26)</f>
        <v/>
      </c>
      <c r="C43" s="33" t="str">
        <f aca="false">IF(B43="","",COUNTIFS('Trade log'!$G$2:$G$301,B43,'Trade log'!$O$2:$O$301,"&lt;&gt;"))</f>
        <v/>
      </c>
      <c r="D43" s="34" t="str">
        <f aca="false">IF(OR(B43="",C43=0),"",COUNTIFS('Trade log'!$G$2:$G$301,B43,'Trade log'!$O$2:$O$301,"&gt;0.05")/C43)</f>
        <v/>
      </c>
      <c r="E43" s="35" t="str">
        <f aca="false">IF(B43="","",SUMIFS('Trade log'!$O$2:$O$301,'Trade log'!$G$2:$G$301,B43))</f>
        <v/>
      </c>
      <c r="F43" s="35" t="str">
        <f aca="false">IF(OR(B43="",C43=0),"",E43/C43)</f>
        <v/>
      </c>
    </row>
    <row r="44" customFormat="false" ht="15" hidden="false" customHeight="false" outlineLevel="0" collapsed="false">
      <c r="B44" s="8" t="str">
        <f aca="false">IF(Setups!A27="","",Setups!A27)</f>
        <v/>
      </c>
      <c r="C44" s="33" t="str">
        <f aca="false">IF(B44="","",COUNTIFS('Trade log'!$G$2:$G$301,B44,'Trade log'!$O$2:$O$301,"&lt;&gt;"))</f>
        <v/>
      </c>
      <c r="D44" s="34" t="str">
        <f aca="false">IF(OR(B44="",C44=0),"",COUNTIFS('Trade log'!$G$2:$G$301,B44,'Trade log'!$O$2:$O$301,"&gt;0.05")/C44)</f>
        <v/>
      </c>
      <c r="E44" s="35" t="str">
        <f aca="false">IF(B44="","",SUMIFS('Trade log'!$O$2:$O$301,'Trade log'!$G$2:$G$301,B44))</f>
        <v/>
      </c>
      <c r="F44" s="35" t="str">
        <f aca="false">IF(OR(B44="",C44=0),"",E44/C44)</f>
        <v/>
      </c>
    </row>
    <row r="45" customFormat="false" ht="15" hidden="false" customHeight="false" outlineLevel="0" collapsed="false">
      <c r="B45" s="8" t="str">
        <f aca="false">IF(Setups!A28="","",Setups!A28)</f>
        <v/>
      </c>
      <c r="C45" s="33" t="str">
        <f aca="false">IF(B45="","",COUNTIFS('Trade log'!$G$2:$G$301,B45,'Trade log'!$O$2:$O$301,"&lt;&gt;"))</f>
        <v/>
      </c>
      <c r="D45" s="34" t="str">
        <f aca="false">IF(OR(B45="",C45=0),"",COUNTIFS('Trade log'!$G$2:$G$301,B45,'Trade log'!$O$2:$O$301,"&gt;0.05")/C45)</f>
        <v/>
      </c>
      <c r="E45" s="35" t="str">
        <f aca="false">IF(B45="","",SUMIFS('Trade log'!$O$2:$O$301,'Trade log'!$G$2:$G$301,B45))</f>
        <v/>
      </c>
      <c r="F45" s="35" t="str">
        <f aca="false">IF(OR(B45="",C45=0),"",E45/C45)</f>
        <v/>
      </c>
    </row>
    <row r="46" customFormat="false" ht="15" hidden="false" customHeight="false" outlineLevel="0" collapsed="false">
      <c r="B46" s="8" t="str">
        <f aca="false">IF(Setups!A29="","",Setups!A29)</f>
        <v/>
      </c>
      <c r="C46" s="33" t="str">
        <f aca="false">IF(B46="","",COUNTIFS('Trade log'!$G$2:$G$301,B46,'Trade log'!$O$2:$O$301,"&lt;&gt;"))</f>
        <v/>
      </c>
      <c r="D46" s="34" t="str">
        <f aca="false">IF(OR(B46="",C46=0),"",COUNTIFS('Trade log'!$G$2:$G$301,B46,'Trade log'!$O$2:$O$301,"&gt;0.05")/C46)</f>
        <v/>
      </c>
      <c r="E46" s="35" t="str">
        <f aca="false">IF(B46="","",SUMIFS('Trade log'!$O$2:$O$301,'Trade log'!$G$2:$G$301,B46))</f>
        <v/>
      </c>
      <c r="F46" s="35" t="str">
        <f aca="false">IF(OR(B46="",C46=0),"",E46/C46)</f>
        <v/>
      </c>
    </row>
    <row r="47" customFormat="false" ht="15" hidden="false" customHeight="false" outlineLevel="0" collapsed="false">
      <c r="B47" s="8" t="str">
        <f aca="false">IF(Setups!A30="","",Setups!A30)</f>
        <v/>
      </c>
      <c r="C47" s="33" t="str">
        <f aca="false">IF(B47="","",COUNTIFS('Trade log'!$G$2:$G$301,B47,'Trade log'!$O$2:$O$301,"&lt;&gt;"))</f>
        <v/>
      </c>
      <c r="D47" s="34" t="str">
        <f aca="false">IF(OR(B47="",C47=0),"",COUNTIFS('Trade log'!$G$2:$G$301,B47,'Trade log'!$O$2:$O$301,"&gt;0.05")/C47)</f>
        <v/>
      </c>
      <c r="E47" s="35" t="str">
        <f aca="false">IF(B47="","",SUMIFS('Trade log'!$O$2:$O$301,'Trade log'!$G$2:$G$301,B47))</f>
        <v/>
      </c>
      <c r="F47" s="35" t="str">
        <f aca="false">IF(OR(B47="",C47=0),"",E47/C47)</f>
        <v/>
      </c>
    </row>
    <row r="48" customFormat="false" ht="15" hidden="false" customHeight="false" outlineLevel="0" collapsed="false">
      <c r="B48" s="8" t="str">
        <f aca="false">IF(Setups!A31="","",Setups!A31)</f>
        <v/>
      </c>
      <c r="C48" s="33" t="str">
        <f aca="false">IF(B48="","",COUNTIFS('Trade log'!$G$2:$G$301,B48,'Trade log'!$O$2:$O$301,"&lt;&gt;"))</f>
        <v/>
      </c>
      <c r="D48" s="34" t="str">
        <f aca="false">IF(OR(B48="",C48=0),"",COUNTIFS('Trade log'!$G$2:$G$301,B48,'Trade log'!$O$2:$O$301,"&gt;0.05")/C48)</f>
        <v/>
      </c>
      <c r="E48" s="35" t="str">
        <f aca="false">IF(B48="","",SUMIFS('Trade log'!$O$2:$O$301,'Trade log'!$G$2:$G$301,B48))</f>
        <v/>
      </c>
      <c r="F48" s="35" t="str">
        <f aca="false">IF(OR(B48="",C48=0),"",E48/C48)</f>
        <v/>
      </c>
    </row>
    <row r="49" customFormat="false" ht="15" hidden="false" customHeight="false" outlineLevel="0" collapsed="false">
      <c r="B49" s="8" t="str">
        <f aca="false">IF(Setups!A32="","",Setups!A32)</f>
        <v/>
      </c>
      <c r="C49" s="33" t="str">
        <f aca="false">IF(B49="","",COUNTIFS('Trade log'!$G$2:$G$301,B49,'Trade log'!$O$2:$O$301,"&lt;&gt;"))</f>
        <v/>
      </c>
      <c r="D49" s="34" t="str">
        <f aca="false">IF(OR(B49="",C49=0),"",COUNTIFS('Trade log'!$G$2:$G$301,B49,'Trade log'!$O$2:$O$301,"&gt;0.05")/C49)</f>
        <v/>
      </c>
      <c r="E49" s="35" t="str">
        <f aca="false">IF(B49="","",SUMIFS('Trade log'!$O$2:$O$301,'Trade log'!$G$2:$G$301,B49))</f>
        <v/>
      </c>
      <c r="F49" s="35" t="str">
        <f aca="false">IF(OR(B49="",C49=0),"",E49/C49)</f>
        <v/>
      </c>
    </row>
    <row r="51" customFormat="false" ht="15" hidden="false" customHeight="false" outlineLevel="0" collapsed="false">
      <c r="B51" s="31" t="s">
        <v>72</v>
      </c>
    </row>
    <row r="52" customFormat="false" ht="15" hidden="false" customHeight="false" outlineLevel="0" collapsed="false">
      <c r="B52" s="32" t="s">
        <v>19</v>
      </c>
      <c r="C52" s="32" t="s">
        <v>70</v>
      </c>
      <c r="D52" s="32" t="s">
        <v>61</v>
      </c>
      <c r="E52" s="32" t="s">
        <v>62</v>
      </c>
      <c r="F52" s="32" t="s">
        <v>71</v>
      </c>
    </row>
    <row r="53" customFormat="false" ht="15" hidden="false" customHeight="false" outlineLevel="0" collapsed="false">
      <c r="B53" s="8" t="s">
        <v>73</v>
      </c>
      <c r="C53" s="33" t="n">
        <f aca="false">IF(B53="","",COUNTIFS('Trade log'!$D$2:$D$301,B53,'Trade log'!$O$2:$O$301,"&lt;&gt;"))</f>
        <v>0</v>
      </c>
      <c r="D53" s="34" t="str">
        <f aca="false">IF(OR(B53="",C53=0),"",COUNTIFS('Trade log'!$D$2:$D$301,B53,'Trade log'!$O$2:$O$301,"&gt;0.05")/C53)</f>
        <v/>
      </c>
      <c r="E53" s="35" t="n">
        <f aca="false">IF(B53="","",SUMIFS('Trade log'!$O$2:$O$301,'Trade log'!$D$2:$D$301,B53))</f>
        <v>0</v>
      </c>
      <c r="F53" s="35" t="str">
        <f aca="false">IF(OR(B53="",C53=0),"",E53/C53)</f>
        <v/>
      </c>
    </row>
    <row r="54" customFormat="false" ht="15" hidden="false" customHeight="false" outlineLevel="0" collapsed="false">
      <c r="B54" s="8" t="s">
        <v>37</v>
      </c>
      <c r="C54" s="33" t="n">
        <f aca="false">IF(B54="","",COUNTIFS('Trade log'!$D$2:$D$301,B54,'Trade log'!$O$2:$O$301,"&lt;&gt;"))</f>
        <v>1</v>
      </c>
      <c r="D54" s="34" t="n">
        <f aca="false">IF(OR(B54="",C54=0),"",COUNTIFS('Trade log'!$D$2:$D$301,B54,'Trade log'!$O$2:$O$301,"&gt;0.05")/C54)</f>
        <v>1</v>
      </c>
      <c r="E54" s="35" t="n">
        <f aca="false">IF(B54="","",SUMIFS('Trade log'!$O$2:$O$301,'Trade log'!$D$2:$D$301,B54))</f>
        <v>2.56000000000004</v>
      </c>
      <c r="F54" s="35" t="n">
        <f aca="false">IF(OR(B54="",C54=0),"",E54/C54)</f>
        <v>2.56000000000004</v>
      </c>
    </row>
    <row r="55" customFormat="false" ht="15" hidden="false" customHeight="false" outlineLevel="0" collapsed="false">
      <c r="B55" s="8" t="s">
        <v>44</v>
      </c>
      <c r="C55" s="33" t="n">
        <f aca="false">IF(B55="","",COUNTIFS('Trade log'!$D$2:$D$301,B55,'Trade log'!$O$2:$O$301,"&lt;&gt;"))</f>
        <v>2</v>
      </c>
      <c r="D55" s="34" t="n">
        <f aca="false">IF(OR(B55="",C55=0),"",COUNTIFS('Trade log'!$D$2:$D$301,B55,'Trade log'!$O$2:$O$301,"&gt;0.05")/C55)</f>
        <v>0.5</v>
      </c>
      <c r="E55" s="35" t="n">
        <f aca="false">IF(B55="","",SUMIFS('Trade log'!$O$2:$O$301,'Trade log'!$D$2:$D$301,B55))</f>
        <v>0</v>
      </c>
      <c r="F55" s="35" t="n">
        <f aca="false">IF(OR(B55="",C55=0),"",E55/C55)</f>
        <v>0</v>
      </c>
    </row>
    <row r="56" customFormat="false" ht="15" hidden="false" customHeight="false" outlineLevel="0" collapsed="false">
      <c r="B56" s="8" t="s">
        <v>74</v>
      </c>
      <c r="C56" s="33" t="n">
        <f aca="false">IF(B56="","",COUNTIFS('Trade log'!$D$2:$D$301,B56,'Trade log'!$O$2:$O$301,"&lt;&gt;"))</f>
        <v>0</v>
      </c>
      <c r="D56" s="34" t="str">
        <f aca="false">IF(OR(B56="",C56=0),"",COUNTIFS('Trade log'!$D$2:$D$301,B56,'Trade log'!$O$2:$O$301,"&gt;0.05")/C56)</f>
        <v/>
      </c>
      <c r="E56" s="35" t="n">
        <f aca="false">IF(B56="","",SUMIFS('Trade log'!$O$2:$O$301,'Trade log'!$D$2:$D$301,B56))</f>
        <v>0</v>
      </c>
      <c r="F56" s="35" t="str">
        <f aca="false">IF(OR(B56="",C56=0),"",E56/C56)</f>
        <v/>
      </c>
    </row>
    <row r="57" customFormat="false" ht="15" hidden="false" customHeight="false" outlineLevel="0" collapsed="false">
      <c r="B57" s="8" t="s">
        <v>75</v>
      </c>
      <c r="C57" s="33" t="n">
        <f aca="false">IF(B57="","",COUNTIFS('Trade log'!$D$2:$D$301,B57,'Trade log'!$O$2:$O$301,"&lt;&gt;"))</f>
        <v>0</v>
      </c>
      <c r="D57" s="34" t="str">
        <f aca="false">IF(OR(B57="",C57=0),"",COUNTIFS('Trade log'!$D$2:$D$301,B57,'Trade log'!$O$2:$O$301,"&gt;0.05")/C57)</f>
        <v/>
      </c>
      <c r="E57" s="35" t="n">
        <f aca="false">IF(B57="","",SUMIFS('Trade log'!$O$2:$O$301,'Trade log'!$D$2:$D$301,B57))</f>
        <v>0</v>
      </c>
      <c r="F57" s="35" t="str">
        <f aca="false">IF(OR(B57="",C57=0),"",E57/C57)</f>
        <v/>
      </c>
    </row>
    <row r="59" customFormat="false" ht="15" hidden="false" customHeight="false" outlineLevel="0" collapsed="false">
      <c r="B59" s="31" t="s">
        <v>76</v>
      </c>
    </row>
    <row r="60" customFormat="false" ht="15" hidden="false" customHeight="false" outlineLevel="0" collapsed="false">
      <c r="B60" s="32" t="s">
        <v>33</v>
      </c>
      <c r="C60" s="32" t="s">
        <v>70</v>
      </c>
      <c r="D60" s="32" t="s">
        <v>61</v>
      </c>
      <c r="E60" s="32" t="s">
        <v>62</v>
      </c>
      <c r="F60" s="32" t="s">
        <v>71</v>
      </c>
    </row>
    <row r="61" customFormat="false" ht="15" hidden="false" customHeight="false" outlineLevel="0" collapsed="false">
      <c r="B61" s="8" t="s">
        <v>41</v>
      </c>
      <c r="C61" s="33" t="n">
        <f aca="false">IF(B61="","",COUNTIFS('Trade log'!$R$2:$R$301,B61,'Trade log'!$O$2:$O$301,"&lt;&gt;"))</f>
        <v>1</v>
      </c>
      <c r="D61" s="34" t="n">
        <f aca="false">IF(OR(B61="",C61=0),"",COUNTIFS('Trade log'!$R$2:$R$301,B61,'Trade log'!$O$2:$O$301,"&gt;0.05")/C61)</f>
        <v>1</v>
      </c>
      <c r="E61" s="35" t="n">
        <f aca="false">IF(B61="","",SUMIFS('Trade log'!$O$2:$O$301,'Trade log'!$R$2:$R$301,B61))</f>
        <v>2.56000000000004</v>
      </c>
      <c r="F61" s="35" t="n">
        <f aca="false">IF(OR(B61="",C61=0),"",E61/C61)</f>
        <v>2.56000000000004</v>
      </c>
    </row>
    <row r="62" customFormat="false" ht="15" hidden="false" customHeight="false" outlineLevel="0" collapsed="false">
      <c r="B62" s="8" t="s">
        <v>77</v>
      </c>
      <c r="C62" s="33" t="n">
        <f aca="false">IF(B62="","",COUNTIFS('Trade log'!$R$2:$R$301,B62,'Trade log'!$O$2:$O$301,"&lt;&gt;"))</f>
        <v>0</v>
      </c>
      <c r="D62" s="34" t="str">
        <f aca="false">IF(OR(B62="",C62=0),"",COUNTIFS('Trade log'!$R$2:$R$301,B62,'Trade log'!$O$2:$O$301,"&gt;0.05")/C62)</f>
        <v/>
      </c>
      <c r="E62" s="35" t="n">
        <f aca="false">IF(B62="","",SUMIFS('Trade log'!$O$2:$O$301,'Trade log'!$R$2:$R$301,B62))</f>
        <v>0</v>
      </c>
      <c r="F62" s="35" t="str">
        <f aca="false">IF(OR(B62="",C62=0),"",E62/C62)</f>
        <v/>
      </c>
    </row>
    <row r="63" customFormat="false" ht="15" hidden="false" customHeight="false" outlineLevel="0" collapsed="false">
      <c r="B63" s="8" t="s">
        <v>48</v>
      </c>
      <c r="C63" s="33" t="n">
        <f aca="false">IF(B63="","",COUNTIFS('Trade log'!$R$2:$R$301,B63,'Trade log'!$O$2:$O$301,"&lt;&gt;"))</f>
        <v>1</v>
      </c>
      <c r="D63" s="34" t="n">
        <f aca="false">IF(OR(B63="",C63=0),"",COUNTIFS('Trade log'!$R$2:$R$301,B63,'Trade log'!$O$2:$O$301,"&gt;0.05")/C63)</f>
        <v>0</v>
      </c>
      <c r="E63" s="35" t="n">
        <f aca="false">IF(B63="","",SUMIFS('Trade log'!$O$2:$O$301,'Trade log'!$R$2:$R$301,B63))</f>
        <v>-1</v>
      </c>
      <c r="F63" s="35" t="n">
        <f aca="false">IF(OR(B63="",C63=0),"",E63/C63)</f>
        <v>-1</v>
      </c>
    </row>
    <row r="64" customFormat="false" ht="15" hidden="false" customHeight="false" outlineLevel="0" collapsed="false">
      <c r="B64" s="8" t="s">
        <v>52</v>
      </c>
      <c r="C64" s="33" t="n">
        <f aca="false">IF(B64="","",COUNTIFS('Trade log'!$R$2:$R$301,B64,'Trade log'!$O$2:$O$301,"&lt;&gt;"))</f>
        <v>1</v>
      </c>
      <c r="D64" s="34" t="n">
        <f aca="false">IF(OR(B64="",C64=0),"",COUNTIFS('Trade log'!$R$2:$R$301,B64,'Trade log'!$O$2:$O$301,"&gt;0.05")/C64)</f>
        <v>1</v>
      </c>
      <c r="E64" s="35" t="n">
        <f aca="false">IF(B64="","",SUMIFS('Trade log'!$O$2:$O$301,'Trade log'!$R$2:$R$301,B64))</f>
        <v>1</v>
      </c>
      <c r="F64" s="35" t="n">
        <f aca="false">IF(OR(B64="",C64=0),"",E64/C64)</f>
        <v>1</v>
      </c>
    </row>
    <row r="66" customFormat="false" ht="15" hidden="false" customHeight="false" outlineLevel="0" collapsed="false">
      <c r="B66" s="31" t="s">
        <v>78</v>
      </c>
    </row>
    <row r="67" customFormat="false" ht="15" hidden="false" customHeight="false" outlineLevel="0" collapsed="false">
      <c r="B67" s="32" t="s">
        <v>79</v>
      </c>
      <c r="C67" s="32" t="s">
        <v>70</v>
      </c>
      <c r="D67" s="32" t="s">
        <v>61</v>
      </c>
      <c r="E67" s="32" t="s">
        <v>62</v>
      </c>
      <c r="F67" s="32" t="s">
        <v>71</v>
      </c>
    </row>
    <row r="68" customFormat="false" ht="15" hidden="false" customHeight="false" outlineLevel="0" collapsed="false">
      <c r="B68" s="8" t="s">
        <v>42</v>
      </c>
      <c r="C68" s="33" t="n">
        <f aca="false">IF(B68="","",COUNTIFS('Trade log'!$S$2:$S$301,B68,'Trade log'!$O$2:$O$301,"&lt;&gt;"))</f>
        <v>2</v>
      </c>
      <c r="D68" s="34" t="n">
        <f aca="false">IF(OR(B68="",C68=0),"",COUNTIFS('Trade log'!$S$2:$S$301,B68,'Trade log'!$O$2:$O$301,"&gt;0.05")/C68)</f>
        <v>0.5</v>
      </c>
      <c r="E68" s="35" t="n">
        <f aca="false">IF(B68="","",SUMIFS('Trade log'!$O$2:$O$301,'Trade log'!$S$2:$S$301,B68))</f>
        <v>1.56000000000004</v>
      </c>
      <c r="F68" s="35" t="n">
        <f aca="false">IF(OR(B68="",C68=0),"",E68/C68)</f>
        <v>0.780000000000018</v>
      </c>
    </row>
    <row r="69" customFormat="false" ht="15" hidden="false" customHeight="false" outlineLevel="0" collapsed="false">
      <c r="B69" s="8" t="s">
        <v>53</v>
      </c>
      <c r="C69" s="33" t="n">
        <f aca="false">IF(B69="","",COUNTIFS('Trade log'!$S$2:$S$301,B69,'Trade log'!$O$2:$O$301,"&lt;&gt;"))</f>
        <v>1</v>
      </c>
      <c r="D69" s="34" t="n">
        <f aca="false">IF(OR(B69="",C69=0),"",COUNTIFS('Trade log'!$S$2:$S$301,B69,'Trade log'!$O$2:$O$301,"&gt;0.05")/C69)</f>
        <v>1</v>
      </c>
      <c r="E69" s="35" t="n">
        <f aca="false">IF(B69="","",SUMIFS('Trade log'!$O$2:$O$301,'Trade log'!$S$2:$S$301,B69))</f>
        <v>1</v>
      </c>
      <c r="F69" s="35" t="n">
        <f aca="false">IF(OR(B69="",C69=0),"",E69/C69)</f>
        <v>1</v>
      </c>
    </row>
    <row r="71" customFormat="false" ht="15" hidden="false" customHeight="false" outlineLevel="0" collapsed="false">
      <c r="B71" s="24" t="s">
        <v>80</v>
      </c>
    </row>
  </sheetData>
  <conditionalFormatting sqref="E20:F49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E53:F57">
    <cfRule type="cellIs" priority="4" operator="greaterThan" aboveAverage="0" equalAverage="0" bottom="0" percent="0" rank="0" text="" dxfId="0">
      <formula>0</formula>
    </cfRule>
    <cfRule type="cellIs" priority="5" operator="lessThan" aboveAverage="0" equalAverage="0" bottom="0" percent="0" rank="0" text="" dxfId="1">
      <formula>0</formula>
    </cfRule>
  </conditionalFormatting>
  <conditionalFormatting sqref="E61:F64">
    <cfRule type="cellIs" priority="6" operator="greaterThan" aboveAverage="0" equalAverage="0" bottom="0" percent="0" rank="0" text="" dxfId="0">
      <formula>0</formula>
    </cfRule>
    <cfRule type="cellIs" priority="7" operator="lessThan" aboveAverage="0" equalAverage="0" bottom="0" percent="0" rank="0" text="" dxfId="1">
      <formula>0</formula>
    </cfRule>
  </conditionalFormatting>
  <conditionalFormatting sqref="E68:F69">
    <cfRule type="cellIs" priority="8" operator="greaterThan" aboveAverage="0" equalAverage="0" bottom="0" percent="0" rank="0" text="" dxfId="0">
      <formula>0</formula>
    </cfRule>
    <cfRule type="cellIs" priority="9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</cols>
  <sheetData>
    <row r="1" customFormat="false" ht="15" hidden="false" customHeight="false" outlineLevel="0" collapsed="false">
      <c r="A1" s="36" t="s">
        <v>81</v>
      </c>
    </row>
    <row r="2" customFormat="false" ht="15" hidden="false" customHeight="false" outlineLevel="0" collapsed="false">
      <c r="A2" s="24" t="s">
        <v>82</v>
      </c>
    </row>
    <row r="3" customFormat="false" ht="15" hidden="false" customHeight="false" outlineLevel="0" collapsed="false">
      <c r="A3" s="20" t="s">
        <v>47</v>
      </c>
    </row>
    <row r="4" customFormat="false" ht="15" hidden="false" customHeight="false" outlineLevel="0" collapsed="false">
      <c r="A4" s="20" t="s">
        <v>83</v>
      </c>
    </row>
    <row r="5" customFormat="false" ht="15" hidden="false" customHeight="false" outlineLevel="0" collapsed="false">
      <c r="A5" s="20" t="s">
        <v>40</v>
      </c>
    </row>
    <row r="6" customFormat="false" ht="15" hidden="false" customHeight="false" outlineLevel="0" collapsed="false">
      <c r="A6" s="20" t="s">
        <v>84</v>
      </c>
    </row>
    <row r="7" customFormat="false" ht="15" hidden="false" customHeight="false" outlineLevel="0" collapsed="false">
      <c r="A7" s="20" t="s">
        <v>85</v>
      </c>
    </row>
    <row r="8" customFormat="false" ht="15" hidden="false" customHeight="false" outlineLevel="0" collapsed="false">
      <c r="A8" s="20" t="s">
        <v>86</v>
      </c>
    </row>
    <row r="9" customFormat="false" ht="15" hidden="false" customHeight="false" outlineLevel="0" collapsed="false">
      <c r="A9" s="20" t="s">
        <v>87</v>
      </c>
    </row>
    <row r="10" customFormat="false" ht="15" hidden="false" customHeight="false" outlineLevel="0" collapsed="false">
      <c r="A10" s="20" t="s">
        <v>88</v>
      </c>
    </row>
    <row r="11" customFormat="false" ht="15" hidden="false" customHeight="false" outlineLevel="0" collapsed="false">
      <c r="A11" s="20" t="s">
        <v>89</v>
      </c>
    </row>
    <row r="12" customFormat="false" ht="15" hidden="false" customHeight="false" outlineLevel="0" collapsed="false">
      <c r="A12" s="20" t="s">
        <v>90</v>
      </c>
    </row>
    <row r="13" customFormat="false" ht="15" hidden="false" customHeight="false" outlineLevel="0" collapsed="false">
      <c r="A13" s="20" t="s">
        <v>51</v>
      </c>
    </row>
    <row r="14" customFormat="false" ht="15" hidden="false" customHeight="false" outlineLevel="0" collapsed="false">
      <c r="A14" s="20" t="s">
        <v>75</v>
      </c>
    </row>
    <row r="15" customFormat="false" ht="15" hidden="false" customHeight="false" outlineLevel="0" collapsed="false">
      <c r="A15" s="37"/>
    </row>
    <row r="16" customFormat="false" ht="15" hidden="false" customHeight="false" outlineLevel="0" collapsed="false">
      <c r="A16" s="37"/>
    </row>
    <row r="17" customFormat="false" ht="15" hidden="false" customHeight="false" outlineLevel="0" collapsed="false">
      <c r="A17" s="37"/>
    </row>
    <row r="18" customFormat="false" ht="15" hidden="false" customHeight="false" outlineLevel="0" collapsed="false">
      <c r="A18" s="37"/>
    </row>
    <row r="19" customFormat="false" ht="15" hidden="false" customHeight="false" outlineLevel="0" collapsed="false">
      <c r="A19" s="37"/>
    </row>
    <row r="20" customFormat="false" ht="15" hidden="false" customHeight="false" outlineLevel="0" collapsed="false">
      <c r="A20" s="37"/>
    </row>
    <row r="21" customFormat="false" ht="15" hidden="false" customHeight="false" outlineLevel="0" collapsed="false">
      <c r="A21" s="37"/>
    </row>
    <row r="22" customFormat="false" ht="15" hidden="false" customHeight="false" outlineLevel="0" collapsed="false">
      <c r="A22" s="37"/>
    </row>
    <row r="23" customFormat="false" ht="15" hidden="false" customHeight="false" outlineLevel="0" collapsed="false">
      <c r="A23" s="37"/>
    </row>
    <row r="24" customFormat="false" ht="15" hidden="false" customHeight="false" outlineLevel="0" collapsed="false">
      <c r="A24" s="37"/>
    </row>
    <row r="25" customFormat="false" ht="15" hidden="false" customHeight="false" outlineLevel="0" collapsed="false">
      <c r="A25" s="37"/>
    </row>
    <row r="26" customFormat="false" ht="15" hidden="false" customHeight="false" outlineLevel="0" collapsed="false">
      <c r="A26" s="37"/>
    </row>
    <row r="27" customFormat="false" ht="15" hidden="false" customHeight="false" outlineLevel="0" collapsed="false">
      <c r="A27" s="37"/>
    </row>
    <row r="28" customFormat="false" ht="15" hidden="false" customHeight="false" outlineLevel="0" collapsed="false">
      <c r="A28" s="37"/>
    </row>
    <row r="29" customFormat="false" ht="15" hidden="false" customHeight="false" outlineLevel="0" collapsed="false">
      <c r="A29" s="37"/>
    </row>
    <row r="30" customFormat="false" ht="15" hidden="false" customHeight="false" outlineLevel="0" collapsed="false">
      <c r="A30" s="37"/>
    </row>
    <row r="31" customFormat="false" ht="15" hidden="false" customHeight="false" outlineLevel="0" collapsed="false">
      <c r="A31" s="37"/>
    </row>
    <row r="32" customFormat="false" ht="15" hidden="false" customHeight="false" outlineLevel="0" collapsed="false">
      <c r="A32" s="3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2026-11-01T11:51:40Z</dcterms:created>
  <dc:creator>openpyxl</dc:creator>
  <dc:description/>
  <dc:language>en-US</dc:language>
  <cp:lastModifiedBy/>
  <dcterms:modified xsi:type="dcterms:W3CDTF">2026-11-01T11:51:40Z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